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slicers/slicer2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slicers/slicer3.xml" ContentType="application/vnd.ms-excel.slicer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laurentleroux-my.sharepoint.com/personal/laurent_ll-cf_fr/Documents/LL - C et F/Communication/Outils/Tableau de bord effectif - Pyramide des âges/"/>
    </mc:Choice>
  </mc:AlternateContent>
  <xr:revisionPtr revIDLastSave="50" documentId="8_{D24762B5-C5EF-4AD8-AB4F-EC25B678152D}" xr6:coauthVersionLast="47" xr6:coauthVersionMax="47" xr10:uidLastSave="{A471C375-8741-4C9F-A911-9E459FDE06D2}"/>
  <workbookProtection workbookAlgorithmName="SHA-512" workbookHashValue="oQ/fIVOJ0O/m++RaeL3pzGABJTdNu5qWeUNX7jPOvYRvYRD+LOoJ51Qn/sds3RSF3CQBk9+UhlaF8n1wBl9LSw==" workbookSaltValue="pEJ1Pp9+6e1HRZe+C0oKYg==" workbookSpinCount="100000" lockStructure="1"/>
  <bookViews>
    <workbookView xWindow="-120" yWindow="-120" windowWidth="29040" windowHeight="15720" activeTab="3" xr2:uid="{5BBDB075-11BD-4393-A2FF-910F7AB0A022}"/>
  </bookViews>
  <sheets>
    <sheet name="Liste salariés" sheetId="1" r:id="rId1"/>
    <sheet name="Tableau_des_salariés_enrichi" sheetId="8" state="hidden" r:id="rId2"/>
    <sheet name="Paramètres" sheetId="2" r:id="rId3"/>
    <sheet name="Tableau de bord" sheetId="12" r:id="rId4"/>
    <sheet name="Notice" sheetId="13" r:id="rId5"/>
    <sheet name="A propos" sheetId="9" r:id="rId6"/>
    <sheet name="TCD" sheetId="4" state="hidden" r:id="rId7"/>
  </sheets>
  <definedNames>
    <definedName name="Date_référence">Tableau_date_référence[Date de référence pour calcul âge]</definedName>
    <definedName name="DonnéesExternes_2" localSheetId="1" hidden="1">Tableau_des_salariés_enrichi!$A$1:$M$262</definedName>
    <definedName name="Segment_Catégorie">#N/A</definedName>
    <definedName name="Segment_Catégorie1">#N/A</definedName>
    <definedName name="Segment_Genre">#N/A</definedName>
    <definedName name="Segment_Service">#N/A</definedName>
    <definedName name="Segment_Service1">#N/A</definedName>
    <definedName name="Segment_Site">#N/A</definedName>
    <definedName name="Segment_Site1">#N/A</definedName>
    <definedName name="Segment_Type_contrat">#N/A</definedName>
    <definedName name="Segment_Type_contrat1">#N/A</definedName>
  </definedNames>
  <calcPr calcId="191029"/>
  <pivotCaches>
    <pivotCache cacheId="18" r:id="rId8"/>
  </pivotCaches>
  <extLst>
    <ext xmlns:x14="http://schemas.microsoft.com/office/spreadsheetml/2009/9/main" uri="{BBE1A952-AA13-448e-AADC-164F8A28A991}">
      <x14:slicerCaches>
        <x14:slicerCache r:id="rId9"/>
        <x14:slicerCache r:id="rId10"/>
        <x14:slicerCache r:id="rId11"/>
        <x14:slicerCache r:id="rId12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3"/>
        <x14:slicerCache r:id="rId14"/>
        <x14:slicerCache r:id="rId15"/>
        <x14:slicerCache r:id="rId16"/>
        <x14:slicerCache r:id="rId17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" l="1"/>
  <c r="AC6" i="12"/>
  <c r="W6" i="12"/>
  <c r="K6" i="12"/>
  <c r="Q6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tc={6D64AF4A-F833-4208-9289-7EFDC33377AB}</author>
    <author>tc={54E6519A-4775-4B66-9A29-6CABD4F5689E}</author>
    <author>tc={A7C69093-339D-4E43-B30D-76CE6E285278}</author>
  </authors>
  <commentList>
    <comment ref="D1" authorId="0" shapeId="0" xr:uid="{6D64AF4A-F833-4208-9289-7EFDC33377A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Sur cette colonne, il y a une mise en forme conditionnelle qui affiche les matricules en double en rouge. Pour que le tableau de bord fonctionne, il ne faut pas de doublons dans cette colonne.</t>
      </text>
    </comment>
    <comment ref="H1" authorId="1" shapeId="0" xr:uid="{54E6519A-4775-4B66-9A29-6CABD4F5689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Laurent Leroux:
Pour que l'outil fonctionne, les genres doivent être :
  - Pour les femmes
F, Female, Femme, Féminin
  - Pour les hommes
H, M, Male, Masculin, Homme</t>
      </text>
    </comment>
    <comment ref="I1" authorId="2" shapeId="0" xr:uid="{A7C69093-339D-4E43-B30D-76CE6E28527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Pour que le ratio dans le tableau de bord fonctionne, il faut écrire CDD et CDI en contrat.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CC79130-2775-46FD-BDAF-5667196AEBE6}" keepAlive="1" name="Requête - Tableau_correspondance_age" description="Connexion à la requête « Tableau_correspondance_age » dans le classeur." type="5" refreshedVersion="0" background="1">
    <dbPr connection="Provider=Microsoft.Mashup.OleDb.1;Data Source=$Workbook$;Location=Tableau_correspondance_age;Extended Properties=&quot;&quot;" command="SELECT * FROM [Tableau_correspondance_age]"/>
  </connection>
  <connection id="2" xr16:uid="{57263EB2-437B-4CB3-B421-B9269B22E256}" keepAlive="1" name="Requête - Tableau_date_référence" description="Connexion à la requête « Tableau_date_référence » dans le classeur." type="5" refreshedVersion="0" background="1">
    <dbPr connection="Provider=Microsoft.Mashup.OleDb.1;Data Source=$Workbook$;Location=Tableau_date_référence;Extended Properties=&quot;&quot;" command="SELECT * FROM [Tableau_date_référence]"/>
  </connection>
  <connection id="3" xr16:uid="{1097CFD6-6A7B-47A5-8940-F4DBCB332980}" keepAlive="1" name="Requête - Tableau_des_salariés_enrichi" description="Connexion à la requête « Tableau_des_salariés_enrichi » dans le classeur." type="5" refreshedVersion="8" background="1" saveData="1">
    <dbPr connection="Provider=Microsoft.Mashup.OleDb.1;Data Source=$Workbook$;Location=Tableau_des_salariés_enrichi;Extended Properties=&quot;&quot;" command="SELECT * FROM [Tableau_des_salariés_enrichi]"/>
  </connection>
</connections>
</file>

<file path=xl/sharedStrings.xml><?xml version="1.0" encoding="utf-8"?>
<sst xmlns="http://schemas.openxmlformats.org/spreadsheetml/2006/main" count="4107" uniqueCount="556">
  <si>
    <t>Matricule</t>
  </si>
  <si>
    <t>Nom</t>
  </si>
  <si>
    <t>Prénom</t>
  </si>
  <si>
    <t>Type contrat</t>
  </si>
  <si>
    <t>Site</t>
  </si>
  <si>
    <t>Genre</t>
  </si>
  <si>
    <t>Date de naissance</t>
  </si>
  <si>
    <t>Catégorie</t>
  </si>
  <si>
    <t>Henri</t>
  </si>
  <si>
    <t>CDI</t>
  </si>
  <si>
    <t>Bordeaux</t>
  </si>
  <si>
    <t>Amédée</t>
  </si>
  <si>
    <t>Paris</t>
  </si>
  <si>
    <t>Renée</t>
  </si>
  <si>
    <t>Thomas</t>
  </si>
  <si>
    <t>Oscar</t>
  </si>
  <si>
    <t>Jacques</t>
  </si>
  <si>
    <t>Lyon</t>
  </si>
  <si>
    <t>Lamer</t>
  </si>
  <si>
    <t>Jimmy</t>
  </si>
  <si>
    <t>Pizzi</t>
  </si>
  <si>
    <t>Rémi</t>
  </si>
  <si>
    <t>Gaston</t>
  </si>
  <si>
    <t>Emile</t>
  </si>
  <si>
    <t>Etienne</t>
  </si>
  <si>
    <t>Annie</t>
  </si>
  <si>
    <t>Geoffroy</t>
  </si>
  <si>
    <t>Justin</t>
  </si>
  <si>
    <t>Come</t>
  </si>
  <si>
    <t>Bibi</t>
  </si>
  <si>
    <t>Emma</t>
  </si>
  <si>
    <t>Jeremy</t>
  </si>
  <si>
    <t>Charles</t>
  </si>
  <si>
    <t>Thérèse</t>
  </si>
  <si>
    <t>Guy</t>
  </si>
  <si>
    <t>CDD</t>
  </si>
  <si>
    <t>Pierre</t>
  </si>
  <si>
    <t>BODIN</t>
  </si>
  <si>
    <t>BONFRE</t>
  </si>
  <si>
    <t>ETAM</t>
  </si>
  <si>
    <t>BONNET</t>
  </si>
  <si>
    <t>BORNE</t>
  </si>
  <si>
    <t>BOSMON</t>
  </si>
  <si>
    <t>BOUDA</t>
  </si>
  <si>
    <t>BOULIO</t>
  </si>
  <si>
    <t>BOURRAND</t>
  </si>
  <si>
    <t>BOUTY</t>
  </si>
  <si>
    <t>BRASSEUR</t>
  </si>
  <si>
    <t>BRIERE</t>
  </si>
  <si>
    <t>BROSSY</t>
  </si>
  <si>
    <t>BRUGIROUX</t>
  </si>
  <si>
    <t>BRUNET</t>
  </si>
  <si>
    <t>CAFFARD</t>
  </si>
  <si>
    <t>CANCE</t>
  </si>
  <si>
    <t>CANTE</t>
  </si>
  <si>
    <t>HERVE</t>
  </si>
  <si>
    <t>CARDENAS CORDOVA</t>
  </si>
  <si>
    <t>CARRIERE</t>
  </si>
  <si>
    <t>CASTANO</t>
  </si>
  <si>
    <t>CATTIN</t>
  </si>
  <si>
    <t>CAYUELA</t>
  </si>
  <si>
    <t>CELESTI</t>
  </si>
  <si>
    <t>CEVAER</t>
  </si>
  <si>
    <t>CHAMROEN</t>
  </si>
  <si>
    <t>CHAPUIS</t>
  </si>
  <si>
    <t>CHARBONNIER</t>
  </si>
  <si>
    <t>CHARPENTIER</t>
  </si>
  <si>
    <t>CHATARD</t>
  </si>
  <si>
    <t>CHEN</t>
  </si>
  <si>
    <t>CHEVALIER</t>
  </si>
  <si>
    <t>CHOKOR</t>
  </si>
  <si>
    <t>CLAUDE</t>
  </si>
  <si>
    <t>CLEUET</t>
  </si>
  <si>
    <t>CORBELIN</t>
  </si>
  <si>
    <t>CORTINOVIS</t>
  </si>
  <si>
    <t>COUTEAU</t>
  </si>
  <si>
    <t>CUI</t>
  </si>
  <si>
    <t>DACRUZ</t>
  </si>
  <si>
    <t>DALLE</t>
  </si>
  <si>
    <t>DARTOIS</t>
  </si>
  <si>
    <t>DAUGAN</t>
  </si>
  <si>
    <t>DE BARBANSON</t>
  </si>
  <si>
    <t>DE SOUSA</t>
  </si>
  <si>
    <t>DECHOMET</t>
  </si>
  <si>
    <t>DELAHAYS</t>
  </si>
  <si>
    <t>DENTAN</t>
  </si>
  <si>
    <t>DESMARIS</t>
  </si>
  <si>
    <t>DEVIN</t>
  </si>
  <si>
    <t>DOPPLER</t>
  </si>
  <si>
    <t>DOUSSELIN</t>
  </si>
  <si>
    <t>DUC</t>
  </si>
  <si>
    <t>DUCOROY</t>
  </si>
  <si>
    <t>DUISIT</t>
  </si>
  <si>
    <t>DURAND</t>
  </si>
  <si>
    <t>DUROSEAU-RITZ</t>
  </si>
  <si>
    <t>DUTOO</t>
  </si>
  <si>
    <t>EL BARRAK</t>
  </si>
  <si>
    <t>EYNARD</t>
  </si>
  <si>
    <t>FABRE</t>
  </si>
  <si>
    <t>FANG</t>
  </si>
  <si>
    <t>FAURE VINCENT</t>
  </si>
  <si>
    <t>LUCAS</t>
  </si>
  <si>
    <t>FELICI</t>
  </si>
  <si>
    <t>FILLANCQ</t>
  </si>
  <si>
    <t>FLAMENT</t>
  </si>
  <si>
    <t>FLORES</t>
  </si>
  <si>
    <t>FOLLITSE</t>
  </si>
  <si>
    <t>FORAT</t>
  </si>
  <si>
    <t>FOUCARD</t>
  </si>
  <si>
    <t>FOURNIER</t>
  </si>
  <si>
    <t>FRELIN</t>
  </si>
  <si>
    <t>FRITZ</t>
  </si>
  <si>
    <t>GACHON</t>
  </si>
  <si>
    <t>GAGNIERE</t>
  </si>
  <si>
    <t>GANDOLFO</t>
  </si>
  <si>
    <t>GARDIES</t>
  </si>
  <si>
    <t>GARTNER</t>
  </si>
  <si>
    <t>GAUVENET MARTIN</t>
  </si>
  <si>
    <t>GERAUD</t>
  </si>
  <si>
    <t>GERVAIS</t>
  </si>
  <si>
    <t>GIMENEZ</t>
  </si>
  <si>
    <t>GIRAUD</t>
  </si>
  <si>
    <t>GODARD</t>
  </si>
  <si>
    <t>GOUAILLIER</t>
  </si>
  <si>
    <t>GRANDGIRARD</t>
  </si>
  <si>
    <t>GREINER</t>
  </si>
  <si>
    <t>GRINFELD</t>
  </si>
  <si>
    <t>GUEHRIA</t>
  </si>
  <si>
    <t>GUICHAOUA</t>
  </si>
  <si>
    <t>GUIN</t>
  </si>
  <si>
    <t>GUYARD</t>
  </si>
  <si>
    <t>HALITIM</t>
  </si>
  <si>
    <t>HAMON</t>
  </si>
  <si>
    <t>HENNUYER</t>
  </si>
  <si>
    <t>HOUDU</t>
  </si>
  <si>
    <t>HOULLIER</t>
  </si>
  <si>
    <t>HUSSER</t>
  </si>
  <si>
    <t>ISAYCHIKOVA</t>
  </si>
  <si>
    <t>JACQUINOT</t>
  </si>
  <si>
    <t>JAMON</t>
  </si>
  <si>
    <t>JARRY</t>
  </si>
  <si>
    <t>JEBALI</t>
  </si>
  <si>
    <t>JIA</t>
  </si>
  <si>
    <t>JOUAN</t>
  </si>
  <si>
    <t>JOUVE</t>
  </si>
  <si>
    <t>JULIEN</t>
  </si>
  <si>
    <t>KASBI</t>
  </si>
  <si>
    <t>KEO</t>
  </si>
  <si>
    <t>KOM YOUBI</t>
  </si>
  <si>
    <t>KREISS</t>
  </si>
  <si>
    <t>KURZAWINSKA</t>
  </si>
  <si>
    <t>LACROIX-DURANT</t>
  </si>
  <si>
    <t>LAINTE</t>
  </si>
  <si>
    <t>LANQUETIN</t>
  </si>
  <si>
    <t>LAUNIAU</t>
  </si>
  <si>
    <t>LAURETTE</t>
  </si>
  <si>
    <t>LAVY</t>
  </si>
  <si>
    <t>LE BROUDER</t>
  </si>
  <si>
    <t>LE CLANCHE</t>
  </si>
  <si>
    <t>LE DAIN</t>
  </si>
  <si>
    <t>LE GUEVEL</t>
  </si>
  <si>
    <t>LE MAITRE</t>
  </si>
  <si>
    <t>LEBLANC</t>
  </si>
  <si>
    <t>LEDEE</t>
  </si>
  <si>
    <t>LEGAT</t>
  </si>
  <si>
    <t>LEHAUT</t>
  </si>
  <si>
    <t>LEROY</t>
  </si>
  <si>
    <t>LHOMMEAU</t>
  </si>
  <si>
    <t>LINDET</t>
  </si>
  <si>
    <t>LOPIN</t>
  </si>
  <si>
    <t>LOUDIYI</t>
  </si>
  <si>
    <t>MA</t>
  </si>
  <si>
    <t>MAHAUX</t>
  </si>
  <si>
    <t>MALASIEWICZ</t>
  </si>
  <si>
    <t>MALLUWA WADUGE</t>
  </si>
  <si>
    <t>MANETTA</t>
  </si>
  <si>
    <t>MARCEROU</t>
  </si>
  <si>
    <t>MARIE</t>
  </si>
  <si>
    <t>MARTIN</t>
  </si>
  <si>
    <t>MARTINOT</t>
  </si>
  <si>
    <t>MASO</t>
  </si>
  <si>
    <t>MAST</t>
  </si>
  <si>
    <t>MATHOUL</t>
  </si>
  <si>
    <t>MEJRI</t>
  </si>
  <si>
    <t>MERLIN</t>
  </si>
  <si>
    <t>MICHEL</t>
  </si>
  <si>
    <t>MILAN CHARTOUNI</t>
  </si>
  <si>
    <t>MOHAMED SOULTANE</t>
  </si>
  <si>
    <t>MONOT</t>
  </si>
  <si>
    <t>MONTMAYEUR</t>
  </si>
  <si>
    <t>MORIN</t>
  </si>
  <si>
    <t>MOUSSAOUI</t>
  </si>
  <si>
    <t>MUNCH</t>
  </si>
  <si>
    <t>MZE</t>
  </si>
  <si>
    <t>NASCIMENTO GONCALVES DE ARAUJO</t>
  </si>
  <si>
    <t>NEUTELINGS</t>
  </si>
  <si>
    <t>NGUYEN</t>
  </si>
  <si>
    <t>NOILLY</t>
  </si>
  <si>
    <t>OLIVE</t>
  </si>
  <si>
    <t>OUAZZANI TOUHAMI</t>
  </si>
  <si>
    <t>PAGEAU</t>
  </si>
  <si>
    <t>PARISSE</t>
  </si>
  <si>
    <t>PASQUALI</t>
  </si>
  <si>
    <t>PAYRE</t>
  </si>
  <si>
    <t>PERON</t>
  </si>
  <si>
    <t>PERRIOT</t>
  </si>
  <si>
    <t>PERROUDON</t>
  </si>
  <si>
    <t>PETITPERRIN</t>
  </si>
  <si>
    <t>PIAI</t>
  </si>
  <si>
    <t>PICHAT</t>
  </si>
  <si>
    <t>PIERRON MICHAUD</t>
  </si>
  <si>
    <t>PIOVESAN</t>
  </si>
  <si>
    <t>PLANTIER</t>
  </si>
  <si>
    <t>PONT</t>
  </si>
  <si>
    <t>POUDOULEC</t>
  </si>
  <si>
    <t>POYARD</t>
  </si>
  <si>
    <t>PUPIER</t>
  </si>
  <si>
    <t>RAKOTONIRINA</t>
  </si>
  <si>
    <t>RAMEY</t>
  </si>
  <si>
    <t>REDON</t>
  </si>
  <si>
    <t>REIGNAT</t>
  </si>
  <si>
    <t>REYMONDET</t>
  </si>
  <si>
    <t>RIBALDONE</t>
  </si>
  <si>
    <t>RIPOCHE</t>
  </si>
  <si>
    <t>ROBBE</t>
  </si>
  <si>
    <t>ROLIN</t>
  </si>
  <si>
    <t>ROS</t>
  </si>
  <si>
    <t>ROUGEAUX</t>
  </si>
  <si>
    <t>ROUSSEL</t>
  </si>
  <si>
    <t>ROUX</t>
  </si>
  <si>
    <t>RUELLE</t>
  </si>
  <si>
    <t>SALHI</t>
  </si>
  <si>
    <t>SARI</t>
  </si>
  <si>
    <t>SAUVEE</t>
  </si>
  <si>
    <t>SEGARD</t>
  </si>
  <si>
    <t>SENECLAUZE</t>
  </si>
  <si>
    <t>SETTOUTI</t>
  </si>
  <si>
    <t>SILVA MORI</t>
  </si>
  <si>
    <t>SINGH</t>
  </si>
  <si>
    <t>SIPAHIMALANI</t>
  </si>
  <si>
    <t>SKOROMNA</t>
  </si>
  <si>
    <t>SOTO</t>
  </si>
  <si>
    <t>STEPHAN</t>
  </si>
  <si>
    <t>SUN</t>
  </si>
  <si>
    <t>SZULEWICZ</t>
  </si>
  <si>
    <t>TAILLANDIER</t>
  </si>
  <si>
    <t>TANG</t>
  </si>
  <si>
    <t>THULLIER</t>
  </si>
  <si>
    <t>TRANNOIS</t>
  </si>
  <si>
    <t>TREMEY</t>
  </si>
  <si>
    <t>TRICHANH</t>
  </si>
  <si>
    <t>TROUCHET</t>
  </si>
  <si>
    <t>TURBA</t>
  </si>
  <si>
    <t>URVOY</t>
  </si>
  <si>
    <t>VALOUR</t>
  </si>
  <si>
    <t>VANDEPUTTE</t>
  </si>
  <si>
    <t>VANGKEOSAY</t>
  </si>
  <si>
    <t>VASSEUR</t>
  </si>
  <si>
    <t>VEROT</t>
  </si>
  <si>
    <t>VEZIAN</t>
  </si>
  <si>
    <t>VILLEBRUN</t>
  </si>
  <si>
    <t>VIRLOUVET</t>
  </si>
  <si>
    <t>VOILIN</t>
  </si>
  <si>
    <t>WACH</t>
  </si>
  <si>
    <t>WIDADI</t>
  </si>
  <si>
    <t>WYSS</t>
  </si>
  <si>
    <t>YVRARD</t>
  </si>
  <si>
    <t>ZEGHDAOUI</t>
  </si>
  <si>
    <t>ZIMMERMANN</t>
  </si>
  <si>
    <t>CAUCHY</t>
  </si>
  <si>
    <t>GUILLIET</t>
  </si>
  <si>
    <t>STEHLE</t>
  </si>
  <si>
    <t>Age</t>
  </si>
  <si>
    <t>Tranche d'age</t>
  </si>
  <si>
    <t>15 à 19 ans</t>
  </si>
  <si>
    <t>20 à 24 ans</t>
  </si>
  <si>
    <t>25 à 29 ans</t>
  </si>
  <si>
    <t>30 à 34 ans</t>
  </si>
  <si>
    <t>35 à 39 ans</t>
  </si>
  <si>
    <t>40 à 44 ans</t>
  </si>
  <si>
    <t>45 à 49 ans</t>
  </si>
  <si>
    <t>50 à 54 ans</t>
  </si>
  <si>
    <t>55 à 59 ans</t>
  </si>
  <si>
    <t>60 à 64 ans</t>
  </si>
  <si>
    <t>65 à 69 ans</t>
  </si>
  <si>
    <t>70 à 74 ans</t>
  </si>
  <si>
    <t>75 à 79 ans</t>
  </si>
  <si>
    <t>GOLO</t>
  </si>
  <si>
    <t>PANSEMENT</t>
  </si>
  <si>
    <t>GATIF</t>
  </si>
  <si>
    <t>TALUILE</t>
  </si>
  <si>
    <t>LATINE</t>
  </si>
  <si>
    <t>CÉLÈRE</t>
  </si>
  <si>
    <t>HUNBUT</t>
  </si>
  <si>
    <t>CATHY</t>
  </si>
  <si>
    <t>FASOL</t>
  </si>
  <si>
    <t>LEGAZON</t>
  </si>
  <si>
    <t>VERROU</t>
  </si>
  <si>
    <t>DEBOUT</t>
  </si>
  <si>
    <t>VOIRIEN</t>
  </si>
  <si>
    <t>DANLO</t>
  </si>
  <si>
    <t>COUDEPINCEAU</t>
  </si>
  <si>
    <t>SASPRONONCE</t>
  </si>
  <si>
    <t>GOUDI</t>
  </si>
  <si>
    <t>PRENTOUT</t>
  </si>
  <si>
    <t>TAMON-TRALOR</t>
  </si>
  <si>
    <t>ATTAN</t>
  </si>
  <si>
    <t>SINSONBOT</t>
  </si>
  <si>
    <t>EDDA</t>
  </si>
  <si>
    <t>DON</t>
  </si>
  <si>
    <t>PAFEMAL</t>
  </si>
  <si>
    <t>CHESSOI</t>
  </si>
  <si>
    <t>DETAILLE</t>
  </si>
  <si>
    <t>Nadine</t>
  </si>
  <si>
    <t>Guillaume</t>
  </si>
  <si>
    <t>Nathalie</t>
  </si>
  <si>
    <t>Wahiba</t>
  </si>
  <si>
    <t>Marine</t>
  </si>
  <si>
    <t>Kevin</t>
  </si>
  <si>
    <t>Florent</t>
  </si>
  <si>
    <t>Gilles</t>
  </si>
  <si>
    <t>Arthur</t>
  </si>
  <si>
    <t>Jean-Charles</t>
  </si>
  <si>
    <t>Romain</t>
  </si>
  <si>
    <t>Clement</t>
  </si>
  <si>
    <t>Vincent</t>
  </si>
  <si>
    <t>Brigitte</t>
  </si>
  <si>
    <t>Nicholas</t>
  </si>
  <si>
    <t>Herve</t>
  </si>
  <si>
    <t>Nicolas</t>
  </si>
  <si>
    <t>Mathieu</t>
  </si>
  <si>
    <t>Christophe</t>
  </si>
  <si>
    <t>Jean-Marc</t>
  </si>
  <si>
    <t>Leon</t>
  </si>
  <si>
    <t>Shun-King</t>
  </si>
  <si>
    <t>Flavian</t>
  </si>
  <si>
    <t>Yves</t>
  </si>
  <si>
    <t>Wilfried</t>
  </si>
  <si>
    <t>Sylvain</t>
  </si>
  <si>
    <t>Hao</t>
  </si>
  <si>
    <t>Bruno</t>
  </si>
  <si>
    <t>Farah</t>
  </si>
  <si>
    <t>Dylan</t>
  </si>
  <si>
    <t>Aurelie</t>
  </si>
  <si>
    <t>Jonathan</t>
  </si>
  <si>
    <t>Tingting</t>
  </si>
  <si>
    <t>Vanessa</t>
  </si>
  <si>
    <t>Celine</t>
  </si>
  <si>
    <t>Valentin</t>
  </si>
  <si>
    <t>Niels</t>
  </si>
  <si>
    <t>Axel</t>
  </si>
  <si>
    <t>Corentin</t>
  </si>
  <si>
    <t>Maryline</t>
  </si>
  <si>
    <t>Jeremie</t>
  </si>
  <si>
    <t>Stephanie</t>
  </si>
  <si>
    <t>Delphine</t>
  </si>
  <si>
    <t>Steeve</t>
  </si>
  <si>
    <t>Aurele</t>
  </si>
  <si>
    <t>Maxime</t>
  </si>
  <si>
    <t>Julie</t>
  </si>
  <si>
    <t>Jean-Francois</t>
  </si>
  <si>
    <t>Patricia</t>
  </si>
  <si>
    <t>Marc</t>
  </si>
  <si>
    <t>Mostafa</t>
  </si>
  <si>
    <t>Pierre Yves</t>
  </si>
  <si>
    <t>Enzo</t>
  </si>
  <si>
    <t>Chao</t>
  </si>
  <si>
    <t>Theo</t>
  </si>
  <si>
    <t>Pascal</t>
  </si>
  <si>
    <t>Lucas</t>
  </si>
  <si>
    <t>Fabien</t>
  </si>
  <si>
    <t>Brice</t>
  </si>
  <si>
    <t>Mawuli</t>
  </si>
  <si>
    <t>Anais</t>
  </si>
  <si>
    <t>Pierre Etienne</t>
  </si>
  <si>
    <t>Anthony</t>
  </si>
  <si>
    <t>Damien</t>
  </si>
  <si>
    <t>Stephane</t>
  </si>
  <si>
    <t>Marius</t>
  </si>
  <si>
    <t>Laurence</t>
  </si>
  <si>
    <t>Foulques</t>
  </si>
  <si>
    <t>Lucie</t>
  </si>
  <si>
    <t>Angele</t>
  </si>
  <si>
    <t>Jean Michel</t>
  </si>
  <si>
    <t>Joanne</t>
  </si>
  <si>
    <t>Emilie</t>
  </si>
  <si>
    <t>Loic</t>
  </si>
  <si>
    <t>Eric</t>
  </si>
  <si>
    <t>Patrick</t>
  </si>
  <si>
    <t>Choughi</t>
  </si>
  <si>
    <t>David</t>
  </si>
  <si>
    <t>Samuel</t>
  </si>
  <si>
    <t>Mikael</t>
  </si>
  <si>
    <t>Remi</t>
  </si>
  <si>
    <t>Jean</t>
  </si>
  <si>
    <t>Marina</t>
  </si>
  <si>
    <t>Francois</t>
  </si>
  <si>
    <t>Hamdi</t>
  </si>
  <si>
    <t>Rui</t>
  </si>
  <si>
    <t>Leila</t>
  </si>
  <si>
    <t>Sami</t>
  </si>
  <si>
    <t>Danielle</t>
  </si>
  <si>
    <t>Jean-Denis</t>
  </si>
  <si>
    <t>Dorota</t>
  </si>
  <si>
    <t>Dimitri</t>
  </si>
  <si>
    <t>Barbara</t>
  </si>
  <si>
    <t>Marie Anne</t>
  </si>
  <si>
    <t>Sebastien</t>
  </si>
  <si>
    <t>Valerian</t>
  </si>
  <si>
    <t>Penelope</t>
  </si>
  <si>
    <t>Alexandre</t>
  </si>
  <si>
    <t>Jocelyn</t>
  </si>
  <si>
    <t>Olivier</t>
  </si>
  <si>
    <t>Adeline</t>
  </si>
  <si>
    <t>Matthieu</t>
  </si>
  <si>
    <t>Sammy</t>
  </si>
  <si>
    <t>Christelle</t>
  </si>
  <si>
    <t>Li</t>
  </si>
  <si>
    <t>Abishak</t>
  </si>
  <si>
    <t>Antoine</t>
  </si>
  <si>
    <t>Aymen</t>
  </si>
  <si>
    <t>Joe</t>
  </si>
  <si>
    <t>Gregory</t>
  </si>
  <si>
    <t>Pauline</t>
  </si>
  <si>
    <t>Gael</t>
  </si>
  <si>
    <t>Hedy</t>
  </si>
  <si>
    <t>Muigni Hazi</t>
  </si>
  <si>
    <t>Leandro</t>
  </si>
  <si>
    <t>Hugo</t>
  </si>
  <si>
    <t>Le Duc Tan</t>
  </si>
  <si>
    <t>Thibault</t>
  </si>
  <si>
    <t>Nassim</t>
  </si>
  <si>
    <t>Margaux</t>
  </si>
  <si>
    <t>Julien</t>
  </si>
  <si>
    <t>Federico</t>
  </si>
  <si>
    <t>Amaury</t>
  </si>
  <si>
    <t>Leo</t>
  </si>
  <si>
    <t>Benjamin</t>
  </si>
  <si>
    <t>Justine</t>
  </si>
  <si>
    <t>Guilhem</t>
  </si>
  <si>
    <t>Quentin</t>
  </si>
  <si>
    <t>Cedric</t>
  </si>
  <si>
    <t>Diego</t>
  </si>
  <si>
    <t>Laurent</t>
  </si>
  <si>
    <t>Mathias</t>
  </si>
  <si>
    <t>Mohamed</t>
  </si>
  <si>
    <t>Jerome</t>
  </si>
  <si>
    <t>Alain</t>
  </si>
  <si>
    <t>Lotfi Soufiane</t>
  </si>
  <si>
    <t>Cindy</t>
  </si>
  <si>
    <t>Shary</t>
  </si>
  <si>
    <t>Hanna</t>
  </si>
  <si>
    <t>Audrey</t>
  </si>
  <si>
    <t>Jin</t>
  </si>
  <si>
    <t>Valerie</t>
  </si>
  <si>
    <t>Juliette</t>
  </si>
  <si>
    <t>Bingxin</t>
  </si>
  <si>
    <t>Kovalin</t>
  </si>
  <si>
    <t>Ophelie</t>
  </si>
  <si>
    <t>Davy</t>
  </si>
  <si>
    <t>Dorian</t>
  </si>
  <si>
    <t>Benoit</t>
  </si>
  <si>
    <t>Magali</t>
  </si>
  <si>
    <t>Philippe</t>
  </si>
  <si>
    <t>Christine</t>
  </si>
  <si>
    <t>Adrien</t>
  </si>
  <si>
    <t>Doha</t>
  </si>
  <si>
    <t>Aude</t>
  </si>
  <si>
    <t>Robin</t>
  </si>
  <si>
    <t>Noemie</t>
  </si>
  <si>
    <t>Ioannis</t>
  </si>
  <si>
    <t>Masculin</t>
  </si>
  <si>
    <t>Féminin</t>
  </si>
  <si>
    <t>Cadre</t>
  </si>
  <si>
    <t>Ouvrier</t>
  </si>
  <si>
    <t>Service</t>
  </si>
  <si>
    <t>Achat</t>
  </si>
  <si>
    <t>Commercial</t>
  </si>
  <si>
    <t>Communication</t>
  </si>
  <si>
    <t>Compétitivité</t>
  </si>
  <si>
    <t>Direction</t>
  </si>
  <si>
    <t>Direction générale</t>
  </si>
  <si>
    <t>Industrie</t>
  </si>
  <si>
    <t>Informatique</t>
  </si>
  <si>
    <t>Innovation</t>
  </si>
  <si>
    <t>Marketing</t>
  </si>
  <si>
    <t>Qualité Hygiène Sécurité Environnement</t>
  </si>
  <si>
    <t>Ressource humaine</t>
  </si>
  <si>
    <t>Support</t>
  </si>
  <si>
    <t>Transport</t>
  </si>
  <si>
    <t>Service technique</t>
  </si>
  <si>
    <t>Filtres</t>
  </si>
  <si>
    <t>Date de référence pour calcul âge</t>
  </si>
  <si>
    <t>Pyramide des âges</t>
  </si>
  <si>
    <t>Somme de Comptabilisation pour pyramide age</t>
  </si>
  <si>
    <t>Étiquettes de colonnes</t>
  </si>
  <si>
    <t>Total général</t>
  </si>
  <si>
    <t>Étiquettes de lignes</t>
  </si>
  <si>
    <t>Nombre de Matricule</t>
  </si>
  <si>
    <t>Effectif par genre</t>
  </si>
  <si>
    <t>Effectif par catégorie et par genre</t>
  </si>
  <si>
    <t>Effectif par contrat et par genre</t>
  </si>
  <si>
    <t>Comptabilisation pour pyramide age</t>
  </si>
  <si>
    <t>Date de référence pour âge</t>
  </si>
  <si>
    <t>Âge</t>
  </si>
  <si>
    <t>A propos</t>
  </si>
  <si>
    <r>
      <t xml:space="preserve">Je suis </t>
    </r>
    <r>
      <rPr>
        <b/>
        <sz val="11"/>
        <color rgb="FF263D68"/>
        <rFont val="Aptos Narrow"/>
        <family val="2"/>
        <scheme val="minor"/>
      </rPr>
      <t>Laurent LEROUX</t>
    </r>
    <r>
      <rPr>
        <sz val="11"/>
        <color rgb="FF263D68"/>
        <rFont val="Aptos Narrow"/>
        <family val="2"/>
        <scheme val="minor"/>
      </rPr>
      <t>, formateur et consultant RH passionné par le traitement, l'analyse et la valorsation des données.</t>
    </r>
  </si>
  <si>
    <r>
      <t xml:space="preserve">Grâce à </t>
    </r>
    <r>
      <rPr>
        <b/>
        <sz val="11"/>
        <color rgb="FF263D68"/>
        <rFont val="Aptos Narrow"/>
        <family val="2"/>
        <scheme val="minor"/>
      </rPr>
      <t>Power Query</t>
    </r>
    <r>
      <rPr>
        <sz val="11"/>
        <color rgb="FF263D68"/>
        <rFont val="Aptos Narrow"/>
        <family val="2"/>
        <scheme val="minor"/>
      </rPr>
      <t>, les tableaux de données sont connectés entre eux et les calculs sont réalisés automatiquement.</t>
    </r>
  </si>
  <si>
    <t>J'espère qu'il vous donnera entière satisfaction.</t>
  </si>
  <si>
    <r>
      <t xml:space="preserve">Vous souhaitez travailler avec moi ? </t>
    </r>
    <r>
      <rPr>
        <sz val="11"/>
        <color rgb="FF263D68"/>
        <rFont val="Aptos Narrow"/>
        <family val="2"/>
        <scheme val="minor"/>
      </rPr>
      <t>Voici mes spécialités :</t>
    </r>
  </si>
  <si>
    <r>
      <rPr>
        <sz val="11"/>
        <color rgb="FF00B0F0"/>
        <rFont val="Wingdings"/>
        <charset val="2"/>
      </rPr>
      <t>w</t>
    </r>
    <r>
      <rPr>
        <sz val="11"/>
        <color rgb="FF263D68"/>
        <rFont val="Aptos Narrow"/>
        <family val="2"/>
        <scheme val="minor"/>
      </rPr>
      <t xml:space="preserve"> Création d'outils RH sur Excel</t>
    </r>
  </si>
  <si>
    <r>
      <rPr>
        <sz val="11"/>
        <color rgb="FF00B0F0"/>
        <rFont val="Wingdings"/>
        <charset val="2"/>
      </rPr>
      <t>w</t>
    </r>
    <r>
      <rPr>
        <sz val="11"/>
        <color rgb="FF263D68"/>
        <rFont val="Aptos Narrow"/>
        <family val="2"/>
        <scheme val="minor"/>
      </rPr>
      <t xml:space="preserve"> Réalisation de Tableaux de Bord sur Excel et Power BI</t>
    </r>
  </si>
  <si>
    <r>
      <rPr>
        <sz val="11"/>
        <color rgb="FF00B0F0"/>
        <rFont val="Wingdings"/>
        <charset val="2"/>
      </rPr>
      <t>w</t>
    </r>
    <r>
      <rPr>
        <sz val="11"/>
        <color rgb="FF263D68"/>
        <rFont val="Aptos Narrow"/>
        <family val="2"/>
        <scheme val="minor"/>
      </rPr>
      <t xml:space="preserve"> Formations Excel et Power BI : sur-mesure et/ou sur vos données</t>
    </r>
  </si>
  <si>
    <r>
      <rPr>
        <sz val="11"/>
        <color rgb="FF00B0F0"/>
        <rFont val="Wingdings"/>
        <charset val="2"/>
      </rPr>
      <t>w</t>
    </r>
    <r>
      <rPr>
        <sz val="11"/>
        <color rgb="FF263D68"/>
        <rFont val="Aptos Narrow"/>
        <family val="2"/>
        <scheme val="minor"/>
      </rPr>
      <t xml:space="preserve"> Automatisation de l'import, du traitement et de la valorisation des données à l'aide de Power Query</t>
    </r>
  </si>
  <si>
    <r>
      <t>Laurent Leroux</t>
    </r>
    <r>
      <rPr>
        <sz val="11"/>
        <color rgb="FFE1A624"/>
        <rFont val="Arial"/>
        <family val="2"/>
      </rPr>
      <t xml:space="preserve"> - Conseil et Formation</t>
    </r>
  </si>
  <si>
    <t>laurent@ll-cf.fr</t>
  </si>
  <si>
    <t>Avis clients</t>
  </si>
  <si>
    <t>LinkedIn</t>
  </si>
  <si>
    <t>Catalogue de formations</t>
  </si>
  <si>
    <t>Tableau de bord effectif</t>
  </si>
  <si>
    <t>Notice</t>
  </si>
  <si>
    <t>Etape 1</t>
  </si>
  <si>
    <t>Supprimer les données fictives.</t>
  </si>
  <si>
    <r>
      <t xml:space="preserve">Ensuite, clic droit </t>
    </r>
    <r>
      <rPr>
        <i/>
        <sz val="11"/>
        <color theme="5" tint="0.39997558519241921"/>
        <rFont val="Aptos Narrow"/>
        <family val="2"/>
        <scheme val="minor"/>
      </rPr>
      <t>sur la selection</t>
    </r>
    <r>
      <rPr>
        <sz val="11"/>
        <color theme="5" tint="0.39997558519241921"/>
        <rFont val="Aptos Narrow"/>
        <family val="2"/>
        <scheme val="minor"/>
      </rPr>
      <t xml:space="preserve"> / Supprimer / Lignes de tableau.</t>
    </r>
  </si>
  <si>
    <t>Etape 2</t>
  </si>
  <si>
    <t>Pour un fonctionnement optimal :</t>
  </si>
  <si>
    <t xml:space="preserve">     -  Le nom des colonnes ne doit pas être changé : les calculs et graphiques s'appuient sur ces noms.</t>
  </si>
  <si>
    <t>Etape 3</t>
  </si>
  <si>
    <t xml:space="preserve">A l'aide des filtres de chaque colonne, vérifier que : </t>
  </si>
  <si>
    <t xml:space="preserve">     -  Les données sont harmonieuses.</t>
  </si>
  <si>
    <t xml:space="preserve">     -  Aucune colonne ne contient du vide.</t>
  </si>
  <si>
    <t>Etape 4</t>
  </si>
  <si>
    <r>
      <t xml:space="preserve">Une fois vos données controlées, </t>
    </r>
    <r>
      <rPr>
        <b/>
        <sz val="11"/>
        <color rgb="FF263D68"/>
        <rFont val="Aptos Narrow"/>
        <family val="2"/>
        <scheme val="minor"/>
      </rPr>
      <t>actuliser tout</t>
    </r>
    <r>
      <rPr>
        <sz val="11"/>
        <color rgb="FF263D68"/>
        <rFont val="Aptos Narrow"/>
        <family val="2"/>
        <scheme val="minor"/>
      </rPr>
      <t xml:space="preserve"> pour mettre à jour les tableaux de bord.</t>
    </r>
  </si>
  <si>
    <r>
      <t xml:space="preserve">Il faut cliquer </t>
    </r>
    <r>
      <rPr>
        <b/>
        <sz val="11"/>
        <color theme="5" tint="0.39997558519241921"/>
        <rFont val="Aptos Narrow"/>
        <family val="2"/>
        <scheme val="minor"/>
      </rPr>
      <t>2 fois</t>
    </r>
    <r>
      <rPr>
        <sz val="11"/>
        <color theme="5" tint="0.39997558519241921"/>
        <rFont val="Aptos Narrow"/>
        <family val="2"/>
        <scheme val="minor"/>
      </rPr>
      <t xml:space="preserve"> sur le bouton dans le ruban Données / </t>
    </r>
    <r>
      <rPr>
        <b/>
        <sz val="11"/>
        <color theme="5" tint="0.39997558519241921"/>
        <rFont val="Aptos Narrow"/>
        <family val="2"/>
        <scheme val="minor"/>
      </rPr>
      <t>Actualiser tout :</t>
    </r>
  </si>
  <si>
    <t xml:space="preserve">     -  Lors du 2ème clic, Excel prend en compte ces nouvelles données dans les TCD, KPI et graphiques.</t>
  </si>
  <si>
    <t>C'est prêt !</t>
  </si>
  <si>
    <t xml:space="preserve">Contactez-moi pour échanger sur votre projet : </t>
  </si>
  <si>
    <t>Âge moyen</t>
  </si>
  <si>
    <t>Nombre de CDI</t>
  </si>
  <si>
    <t>Pourcentage de CDD</t>
  </si>
  <si>
    <t>Moyenne de Âge</t>
  </si>
  <si>
    <t>Répartition femme/homme</t>
  </si>
  <si>
    <t>Effectif par type de contrat et par genre</t>
  </si>
  <si>
    <t>Nombre de salariés</t>
  </si>
  <si>
    <r>
      <t xml:space="preserve">Vous souhaitez vous former </t>
    </r>
    <r>
      <rPr>
        <sz val="11"/>
        <color theme="7"/>
        <rFont val="Aptos Narrow"/>
        <family val="2"/>
        <scheme val="minor"/>
      </rPr>
      <t>à la construction de tableaux de bord RH, directement sur vos données ? C'est mon métier.</t>
    </r>
  </si>
  <si>
    <r>
      <t>Dans la feuille "</t>
    </r>
    <r>
      <rPr>
        <b/>
        <sz val="11"/>
        <color theme="5" tint="0.39997558519241921"/>
        <rFont val="Aptos Narrow"/>
        <family val="2"/>
        <scheme val="minor"/>
      </rPr>
      <t>Liste salariés</t>
    </r>
    <r>
      <rPr>
        <sz val="11"/>
        <color theme="5" tint="0.39997558519241921"/>
        <rFont val="Aptos Narrow"/>
        <family val="2"/>
        <scheme val="minor"/>
      </rPr>
      <t xml:space="preserve">", sélectionnez les données (sans les en-têtes) -&gt;  </t>
    </r>
    <r>
      <rPr>
        <b/>
        <sz val="11"/>
        <color theme="5" tint="0.39997558519241921"/>
        <rFont val="Aptos Narrow"/>
        <family val="2"/>
        <scheme val="minor"/>
      </rPr>
      <t xml:space="preserve">D2:L262 </t>
    </r>
    <r>
      <rPr>
        <sz val="11"/>
        <color theme="5" tint="0.39997558519241921"/>
        <rFont val="Aptos Narrow"/>
        <family val="2"/>
        <scheme val="minor"/>
      </rPr>
      <t>(raccourci clavier Ctrl + A).</t>
    </r>
  </si>
  <si>
    <r>
      <t xml:space="preserve">     -  Toutes les colonnes de la feuille </t>
    </r>
    <r>
      <rPr>
        <b/>
        <sz val="11"/>
        <color theme="5" tint="0.39997558519241921"/>
        <rFont val="Aptos Narrow"/>
        <family val="2"/>
        <scheme val="minor"/>
      </rPr>
      <t xml:space="preserve">Liste salariés </t>
    </r>
    <r>
      <rPr>
        <sz val="11"/>
        <color theme="5" tint="0.39997558519241921"/>
        <rFont val="Aptos Narrow"/>
        <family val="2"/>
        <scheme val="minor"/>
      </rPr>
      <t>doivent être complétées : elles sont utiles pour les filtres /segments.</t>
    </r>
  </si>
  <si>
    <t>Contrôler vos données.</t>
  </si>
  <si>
    <t xml:space="preserve">     -  Lors du 1er clic, Excel actualise les données dans Power Query : il enrichi vos données salariés avec les âges, tranches d'âges…</t>
  </si>
  <si>
    <r>
      <t xml:space="preserve">Consulter votre tableau de bord dans la feuille dédiée </t>
    </r>
    <r>
      <rPr>
        <b/>
        <sz val="11"/>
        <color theme="1" tint="0.249977111117893"/>
        <rFont val="Aptos Narrow"/>
        <family val="2"/>
        <scheme val="minor"/>
      </rPr>
      <t>Tableau de bord</t>
    </r>
  </si>
  <si>
    <r>
      <t xml:space="preserve">Insérer vos données </t>
    </r>
    <r>
      <rPr>
        <b/>
        <sz val="11"/>
        <color rgb="FF263D68"/>
        <rFont val="Aptos Narrow"/>
        <family val="2"/>
        <scheme val="minor"/>
      </rPr>
      <t xml:space="preserve">salariés </t>
    </r>
    <r>
      <rPr>
        <sz val="11"/>
        <color rgb="FF263D68"/>
        <rFont val="Aptos Narrow"/>
        <family val="2"/>
        <scheme val="minor"/>
      </rPr>
      <t xml:space="preserve">dans la feuille dédiée et, ci-nécessaire, ajuster les tranches d'âges et/ou la date d'arrété dans la feuille </t>
    </r>
    <r>
      <rPr>
        <b/>
        <sz val="11"/>
        <color rgb="FF263D68"/>
        <rFont val="Aptos Narrow"/>
        <family val="2"/>
        <scheme val="minor"/>
      </rPr>
      <t>Paramètres</t>
    </r>
    <r>
      <rPr>
        <sz val="11"/>
        <color rgb="FF263D68"/>
        <rFont val="Aptos Narrow"/>
        <family val="2"/>
        <scheme val="minor"/>
      </rPr>
      <t>.</t>
    </r>
  </si>
  <si>
    <t xml:space="preserve">     -  Pour que l'outil fonctionne, les genres doivent être renseignés de la façon suivante :</t>
  </si>
  <si>
    <r>
      <t xml:space="preserve"> </t>
    </r>
    <r>
      <rPr>
        <sz val="11"/>
        <color theme="5"/>
        <rFont val="Aptos Display"/>
        <family val="2"/>
        <scheme val="major"/>
      </rPr>
      <t>Pour les femmes : F, Female, Femme, Féminin.</t>
    </r>
  </si>
  <si>
    <r>
      <t xml:space="preserve"> </t>
    </r>
    <r>
      <rPr>
        <sz val="11"/>
        <color theme="5"/>
        <rFont val="Aptos Display"/>
        <family val="2"/>
        <scheme val="major"/>
      </rPr>
      <t>Pour les hommes : H, M, Male, Masculin, Homme.</t>
    </r>
  </si>
  <si>
    <t xml:space="preserve">     -  Vous n'avez pas de doublons (les matricules en doubles apparaissent automatiquement en rouge).</t>
  </si>
  <si>
    <r>
      <t>J'ai conçu cet outil pour vous aider à réaliser facilitement votre</t>
    </r>
    <r>
      <rPr>
        <b/>
        <sz val="11"/>
        <color rgb="FF263D68"/>
        <rFont val="Aptos Narrow"/>
        <family val="2"/>
        <scheme val="minor"/>
      </rPr>
      <t xml:space="preserve"> Pyramide des âges</t>
    </r>
    <r>
      <rPr>
        <sz val="11"/>
        <color rgb="FF263D68"/>
        <rFont val="Aptos Narrow"/>
        <family val="2"/>
        <scheme val="minor"/>
      </rPr>
      <t>,</t>
    </r>
    <r>
      <rPr>
        <b/>
        <sz val="11"/>
        <color rgb="FF263D68"/>
        <rFont val="Aptos Narrow"/>
        <family val="2"/>
        <scheme val="minor"/>
      </rPr>
      <t xml:space="preserve"> </t>
    </r>
    <r>
      <rPr>
        <sz val="11"/>
        <color rgb="FF263D68"/>
        <rFont val="Aptos Narrow"/>
        <family val="2"/>
        <scheme val="minor"/>
      </rPr>
      <t>par exemple pour votre</t>
    </r>
    <r>
      <rPr>
        <b/>
        <sz val="11"/>
        <color rgb="FF263D68"/>
        <rFont val="Aptos Narrow"/>
        <family val="2"/>
        <scheme val="minor"/>
      </rPr>
      <t xml:space="preserve"> BDESE.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</si>
</sst>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.0"/>
    <numFmt numFmtId="165" formatCode="0.000"/>
    <numFmt numFmtId="166" formatCode="0.0%"/>
  </numFmts>
  <fonts count="3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2060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2"/>
      <color theme="7"/>
      <name val="Glacial Indifference"/>
      <family val="3"/>
    </font>
    <font>
      <sz val="11"/>
      <color rgb="FF263D68"/>
      <name val="Aptos Narrow"/>
      <family val="2"/>
      <scheme val="minor"/>
    </font>
    <font>
      <b/>
      <sz val="11"/>
      <color rgb="FF263D68"/>
      <name val="Aptos Narrow"/>
      <family val="2"/>
      <scheme val="minor"/>
    </font>
    <font>
      <sz val="11"/>
      <color rgb="FF263D68"/>
      <name val="Wingdings"/>
      <charset val="2"/>
    </font>
    <font>
      <sz val="11"/>
      <color rgb="FF00B0F0"/>
      <name val="Wingdings"/>
      <charset val="2"/>
    </font>
    <font>
      <b/>
      <sz val="11"/>
      <color rgb="FF263D68"/>
      <name val="Arial"/>
      <family val="2"/>
    </font>
    <font>
      <sz val="11"/>
      <color rgb="FFE1A624"/>
      <name val="Arial"/>
      <family val="2"/>
    </font>
    <font>
      <sz val="11"/>
      <color theme="0" tint="-0.499984740745262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1"/>
      <color theme="5"/>
      <name val="Aptos Narrow"/>
      <family val="2"/>
      <scheme val="minor"/>
    </font>
    <font>
      <sz val="11"/>
      <color theme="1"/>
      <name val="Glacial Indifference"/>
      <family val="3"/>
    </font>
    <font>
      <b/>
      <sz val="22"/>
      <color theme="5" tint="0.39997558519241921"/>
      <name val="Glacial Indifference"/>
      <family val="3"/>
    </font>
    <font>
      <b/>
      <u/>
      <sz val="11"/>
      <color rgb="FF263D68"/>
      <name val="Aptos Narrow"/>
      <family val="2"/>
      <scheme val="minor"/>
    </font>
    <font>
      <sz val="11"/>
      <color theme="4"/>
      <name val="Aptos Narrow"/>
      <family val="2"/>
      <scheme val="minor"/>
    </font>
    <font>
      <sz val="11"/>
      <color theme="5" tint="0.39997558519241921"/>
      <name val="Aptos Narrow"/>
      <family val="2"/>
      <scheme val="minor"/>
    </font>
    <font>
      <b/>
      <sz val="11"/>
      <color theme="5" tint="0.39997558519241921"/>
      <name val="Aptos Narrow"/>
      <family val="2"/>
      <scheme val="minor"/>
    </font>
    <font>
      <i/>
      <sz val="11"/>
      <color theme="5" tint="0.39997558519241921"/>
      <name val="Aptos Narrow"/>
      <family val="2"/>
      <scheme val="minor"/>
    </font>
    <font>
      <b/>
      <sz val="11"/>
      <color rgb="FF2DAFFF"/>
      <name val="Aptos Narrow"/>
      <family val="2"/>
      <scheme val="minor"/>
    </font>
    <font>
      <b/>
      <sz val="11"/>
      <color theme="8"/>
      <name val="Aptos Narrow"/>
      <family val="2"/>
      <scheme val="minor"/>
    </font>
    <font>
      <b/>
      <sz val="11"/>
      <color theme="7"/>
      <name val="Aptos Narrow"/>
      <family val="2"/>
      <scheme val="minor"/>
    </font>
    <font>
      <sz val="11"/>
      <color theme="7"/>
      <name val="Aptos Narrow"/>
      <family val="2"/>
      <scheme val="minor"/>
    </font>
    <font>
      <b/>
      <u/>
      <sz val="11"/>
      <color theme="7"/>
      <name val="Aptos Narrow"/>
      <family val="2"/>
      <scheme val="minor"/>
    </font>
    <font>
      <b/>
      <sz val="12"/>
      <color theme="1" tint="0.249977111117893"/>
      <name val="Aptos Narrow"/>
      <family val="2"/>
      <scheme val="minor"/>
    </font>
    <font>
      <b/>
      <sz val="36"/>
      <color theme="1" tint="0.249977111117893"/>
      <name val="Aptos Narrow"/>
      <family val="2"/>
      <scheme val="minor"/>
    </font>
    <font>
      <b/>
      <sz val="11"/>
      <color theme="1" tint="0.249977111117893"/>
      <name val="Aptos Narrow"/>
      <family val="2"/>
      <scheme val="minor"/>
    </font>
    <font>
      <sz val="11"/>
      <color theme="5"/>
      <name val="Wingdings"/>
      <charset val="2"/>
    </font>
    <font>
      <sz val="11"/>
      <color theme="5"/>
      <name val="Aptos Display"/>
      <family val="2"/>
      <scheme val="major"/>
    </font>
    <font>
      <u/>
      <sz val="11"/>
      <color theme="5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13">
    <border>
      <left/>
      <right/>
      <top/>
      <bottom/>
      <diagonal/>
    </border>
    <border>
      <left style="thin">
        <color rgb="FFE1A624"/>
      </left>
      <right/>
      <top style="thin">
        <color rgb="FFE1A624"/>
      </top>
      <bottom/>
      <diagonal/>
    </border>
    <border>
      <left/>
      <right/>
      <top style="thin">
        <color rgb="FFE1A624"/>
      </top>
      <bottom/>
      <diagonal/>
    </border>
    <border>
      <left/>
      <right style="thin">
        <color rgb="FFE1A624"/>
      </right>
      <top style="thin">
        <color rgb="FFE1A624"/>
      </top>
      <bottom/>
      <diagonal/>
    </border>
    <border>
      <left style="thin">
        <color rgb="FFE1A624"/>
      </left>
      <right/>
      <top/>
      <bottom/>
      <diagonal/>
    </border>
    <border>
      <left/>
      <right style="thin">
        <color rgb="FFE1A624"/>
      </right>
      <top/>
      <bottom/>
      <diagonal/>
    </border>
    <border>
      <left style="thin">
        <color rgb="FFE1A624"/>
      </left>
      <right/>
      <top/>
      <bottom style="thin">
        <color rgb="FFE1A624"/>
      </bottom>
      <diagonal/>
    </border>
    <border>
      <left/>
      <right/>
      <top/>
      <bottom style="thin">
        <color rgb="FFE1A624"/>
      </bottom>
      <diagonal/>
    </border>
    <border>
      <left/>
      <right style="thin">
        <color rgb="FFE1A624"/>
      </right>
      <top/>
      <bottom style="thin">
        <color rgb="FFE1A624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thick">
        <color theme="4" tint="0.59996337778862885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theme="1" tint="0.24994659260841701"/>
      </right>
      <top/>
      <bottom/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2" fillId="0" borderId="0" xfId="0" quotePrefix="1" applyFont="1"/>
    <xf numFmtId="0" fontId="2" fillId="0" borderId="0" xfId="0" applyFont="1"/>
    <xf numFmtId="0" fontId="0" fillId="0" borderId="0" xfId="0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3" fillId="0" borderId="0" xfId="0" applyFont="1"/>
    <xf numFmtId="0" fontId="0" fillId="3" borderId="0" xfId="0" applyFill="1"/>
    <xf numFmtId="0" fontId="1" fillId="2" borderId="0" xfId="0" applyFont="1" applyFill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8" fillId="0" borderId="0" xfId="0" applyFont="1"/>
    <xf numFmtId="0" fontId="0" fillId="0" borderId="5" xfId="0" applyBorder="1"/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vertical="center"/>
    </xf>
    <xf numFmtId="0" fontId="6" fillId="0" borderId="0" xfId="4" applyProtection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0" borderId="0" xfId="4" applyAlignment="1" applyProtection="1">
      <alignment horizontal="center"/>
    </xf>
    <xf numFmtId="0" fontId="17" fillId="3" borderId="0" xfId="0" applyFont="1" applyFill="1"/>
    <xf numFmtId="0" fontId="19" fillId="0" borderId="0" xfId="0" applyFont="1"/>
    <xf numFmtId="0" fontId="20" fillId="0" borderId="0" xfId="0" applyFont="1"/>
    <xf numFmtId="0" fontId="8" fillId="0" borderId="0" xfId="0" applyFont="1" applyAlignment="1">
      <alignment wrapText="1"/>
    </xf>
    <xf numFmtId="0" fontId="21" fillId="0" borderId="0" xfId="0" applyFont="1"/>
    <xf numFmtId="0" fontId="17" fillId="3" borderId="10" xfId="0" applyFont="1" applyFill="1" applyBorder="1"/>
    <xf numFmtId="0" fontId="16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/>
    <xf numFmtId="0" fontId="27" fillId="0" borderId="0" xfId="0" applyFont="1"/>
    <xf numFmtId="0" fontId="28" fillId="0" borderId="0" xfId="3" applyFont="1" applyProtection="1"/>
    <xf numFmtId="165" fontId="0" fillId="0" borderId="0" xfId="0" applyNumberFormat="1"/>
    <xf numFmtId="0" fontId="0" fillId="5" borderId="0" xfId="0" applyFill="1"/>
    <xf numFmtId="0" fontId="29" fillId="0" borderId="11" xfId="0" applyFont="1" applyBorder="1"/>
    <xf numFmtId="0" fontId="29" fillId="0" borderId="0" xfId="0" applyFont="1"/>
    <xf numFmtId="0" fontId="0" fillId="0" borderId="12" xfId="0" applyBorder="1"/>
    <xf numFmtId="0" fontId="0" fillId="3" borderId="12" xfId="0" applyFill="1" applyBorder="1"/>
    <xf numFmtId="0" fontId="32" fillId="0" borderId="0" xfId="0" applyFont="1"/>
    <xf numFmtId="0" fontId="34" fillId="0" borderId="0" xfId="3" applyFont="1" applyAlignment="1" applyProtection="1">
      <alignment horizontal="center"/>
    </xf>
    <xf numFmtId="0" fontId="34" fillId="0" borderId="0" xfId="4" applyFont="1" applyAlignment="1" applyProtection="1">
      <alignment horizontal="center"/>
    </xf>
    <xf numFmtId="0" fontId="5" fillId="5" borderId="0" xfId="0" applyFont="1" applyFill="1" applyAlignment="1">
      <alignment horizontal="center"/>
    </xf>
    <xf numFmtId="0" fontId="30" fillId="4" borderId="0" xfId="0" applyFont="1" applyFill="1" applyAlignment="1">
      <alignment horizontal="center" vertical="center"/>
    </xf>
    <xf numFmtId="0" fontId="14" fillId="0" borderId="9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5" fillId="5" borderId="0" xfId="1" applyNumberFormat="1" applyFont="1" applyFill="1" applyAlignment="1">
      <alignment horizontal="center" vertical="center"/>
    </xf>
    <xf numFmtId="164" fontId="15" fillId="5" borderId="0" xfId="1" applyNumberFormat="1" applyFont="1" applyFill="1" applyAlignment="1">
      <alignment horizontal="center" vertical="center"/>
    </xf>
    <xf numFmtId="166" fontId="15" fillId="5" borderId="0" xfId="2" applyNumberFormat="1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7" fillId="3" borderId="0" xfId="0" applyFont="1" applyFill="1" applyAlignment="1">
      <alignment horizontal="center" vertical="center"/>
    </xf>
    <xf numFmtId="0" fontId="0" fillId="0" borderId="0" xfId="0" applyNumberFormat="1"/>
  </cellXfs>
  <cellStyles count="5">
    <cellStyle name="Lien hypertexte" xfId="3" builtinId="8"/>
    <cellStyle name="Lien hypertexte 2" xfId="4" xr:uid="{ECF04174-8CAD-49A8-AEB5-A07A77E625CA}"/>
    <cellStyle name="Monétaire" xfId="1" builtinId="4"/>
    <cellStyle name="Normal" xfId="0" builtinId="0"/>
    <cellStyle name="Pourcentage" xfId="2" builtinId="5"/>
  </cellStyles>
  <dxfs count="21">
    <dxf>
      <numFmt numFmtId="19" formatCode="dd/mm/yyyy"/>
    </dxf>
    <dxf>
      <numFmt numFmtId="19" formatCode="dd/mm/yyyy"/>
    </dxf>
    <dxf>
      <font>
        <color rgb="FF9C0006"/>
      </font>
      <fill>
        <patternFill>
          <bgColor rgb="FFFFC7CE"/>
        </patternFill>
      </fill>
    </dxf>
    <dxf>
      <numFmt numFmtId="165" formatCode="0.00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2060"/>
        <name val="Aptos Narrow"/>
        <family val="2"/>
        <scheme val="minor"/>
      </font>
      <numFmt numFmtId="0" formatCode="General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19" formatCode="dd/mm/yyyy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microsoft.com/office/2007/relationships/slicerCache" Target="slicerCaches/slicerCache5.xml"/><Relationship Id="rId18" Type="http://schemas.openxmlformats.org/officeDocument/2006/relationships/theme" Target="theme/theme1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microsoft.com/office/2007/relationships/slicerCache" Target="slicerCaches/slicerCache4.xml"/><Relationship Id="rId17" Type="http://schemas.microsoft.com/office/2007/relationships/slicerCache" Target="slicerCaches/slicerCache9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microsoft.com/office/2007/relationships/slicerCache" Target="slicerCaches/slicerCache8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3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microsoft.com/office/2007/relationships/slicerCache" Target="slicerCaches/slicerCache7.xml"/><Relationship Id="rId23" Type="http://schemas.openxmlformats.org/officeDocument/2006/relationships/calcChain" Target="calcChain.xml"/><Relationship Id="rId10" Type="http://schemas.microsoft.com/office/2007/relationships/slicerCache" Target="slicerCaches/slicerCache2.xml"/><Relationship Id="rId19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microsoft.com/office/2007/relationships/slicerCache" Target="slicerCaches/slicerCache1.xml"/><Relationship Id="rId14" Type="http://schemas.microsoft.com/office/2007/relationships/slicerCache" Target="slicerCaches/slicerCache6.xml"/><Relationship Id="rId22" Type="http://schemas.microsoft.com/office/2017/10/relationships/person" Target="persons/person.xml"/><Relationship Id="rId27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[TDB effectif - Pyramide des âges V2 - Copie.xlsx]TCD!Tableau croisé dynamique6</c:name>
    <c:fmtId val="4"/>
  </c:pivotSource>
  <c:chart>
    <c:autoTitleDeleted val="0"/>
    <c:pivotFmts>
      <c:pivotFmt>
        <c:idx val="0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C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002060"/>
          </a:solidFill>
          <a:ln>
            <a:noFill/>
          </a:ln>
          <a:effectLst/>
        </c:spPr>
        <c:marker>
          <c:symbol val="none"/>
        </c:marker>
        <c:dLbl>
          <c:idx val="0"/>
          <c:numFmt formatCode="General;General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00206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C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002060"/>
          </a:solidFill>
          <a:ln>
            <a:noFill/>
          </a:ln>
          <a:effectLst/>
        </c:spPr>
        <c:marker>
          <c:symbol val="none"/>
        </c:marker>
        <c:dLbl>
          <c:idx val="0"/>
          <c:numFmt formatCode="General;General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00206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C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002060"/>
          </a:solidFill>
          <a:ln>
            <a:noFill/>
          </a:ln>
          <a:effectLst/>
        </c:spPr>
        <c:marker>
          <c:symbol val="none"/>
        </c:marker>
        <c:dLbl>
          <c:idx val="0"/>
          <c:numFmt formatCode="General;General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00206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TCD!$E$3:$E$4</c:f>
              <c:strCache>
                <c:ptCount val="1"/>
                <c:pt idx="0">
                  <c:v>Féminin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TCD!$D$5:$D$15</c:f>
              <c:strCache>
                <c:ptCount val="10"/>
                <c:pt idx="0">
                  <c:v>20 à 24 ans</c:v>
                </c:pt>
                <c:pt idx="1">
                  <c:v>25 à 29 ans</c:v>
                </c:pt>
                <c:pt idx="2">
                  <c:v>30 à 34 ans</c:v>
                </c:pt>
                <c:pt idx="3">
                  <c:v>35 à 39 ans</c:v>
                </c:pt>
                <c:pt idx="4">
                  <c:v>40 à 44 ans</c:v>
                </c:pt>
                <c:pt idx="5">
                  <c:v>45 à 49 ans</c:v>
                </c:pt>
                <c:pt idx="6">
                  <c:v>50 à 54 ans</c:v>
                </c:pt>
                <c:pt idx="7">
                  <c:v>55 à 59 ans</c:v>
                </c:pt>
                <c:pt idx="8">
                  <c:v>60 à 64 ans</c:v>
                </c:pt>
                <c:pt idx="9">
                  <c:v>65 à 69 ans</c:v>
                </c:pt>
              </c:strCache>
            </c:strRef>
          </c:cat>
          <c:val>
            <c:numRef>
              <c:f>TCD!$E$5:$E$15</c:f>
              <c:numCache>
                <c:formatCode>General</c:formatCode>
                <c:ptCount val="10"/>
                <c:pt idx="1">
                  <c:v>7</c:v>
                </c:pt>
                <c:pt idx="2">
                  <c:v>13</c:v>
                </c:pt>
                <c:pt idx="3">
                  <c:v>7</c:v>
                </c:pt>
                <c:pt idx="4">
                  <c:v>9</c:v>
                </c:pt>
                <c:pt idx="5">
                  <c:v>5</c:v>
                </c:pt>
                <c:pt idx="6">
                  <c:v>7</c:v>
                </c:pt>
                <c:pt idx="7">
                  <c:v>9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D2-4263-8336-B192A89605C8}"/>
            </c:ext>
          </c:extLst>
        </c:ser>
        <c:ser>
          <c:idx val="1"/>
          <c:order val="1"/>
          <c:tx>
            <c:strRef>
              <c:f>TCD!$F$3:$F$4</c:f>
              <c:strCache>
                <c:ptCount val="1"/>
                <c:pt idx="0">
                  <c:v>Masculin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numFmt formatCode="General;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TCD!$D$5:$D$15</c:f>
              <c:strCache>
                <c:ptCount val="10"/>
                <c:pt idx="0">
                  <c:v>20 à 24 ans</c:v>
                </c:pt>
                <c:pt idx="1">
                  <c:v>25 à 29 ans</c:v>
                </c:pt>
                <c:pt idx="2">
                  <c:v>30 à 34 ans</c:v>
                </c:pt>
                <c:pt idx="3">
                  <c:v>35 à 39 ans</c:v>
                </c:pt>
                <c:pt idx="4">
                  <c:v>40 à 44 ans</c:v>
                </c:pt>
                <c:pt idx="5">
                  <c:v>45 à 49 ans</c:v>
                </c:pt>
                <c:pt idx="6">
                  <c:v>50 à 54 ans</c:v>
                </c:pt>
                <c:pt idx="7">
                  <c:v>55 à 59 ans</c:v>
                </c:pt>
                <c:pt idx="8">
                  <c:v>60 à 64 ans</c:v>
                </c:pt>
                <c:pt idx="9">
                  <c:v>65 à 69 ans</c:v>
                </c:pt>
              </c:strCache>
            </c:strRef>
          </c:cat>
          <c:val>
            <c:numRef>
              <c:f>TCD!$F$5:$F$15</c:f>
              <c:numCache>
                <c:formatCode>General</c:formatCode>
                <c:ptCount val="10"/>
                <c:pt idx="0">
                  <c:v>-1</c:v>
                </c:pt>
                <c:pt idx="1">
                  <c:v>-35</c:v>
                </c:pt>
                <c:pt idx="2">
                  <c:v>-41</c:v>
                </c:pt>
                <c:pt idx="3">
                  <c:v>-21</c:v>
                </c:pt>
                <c:pt idx="4">
                  <c:v>-21</c:v>
                </c:pt>
                <c:pt idx="5">
                  <c:v>-28</c:v>
                </c:pt>
                <c:pt idx="6">
                  <c:v>-27</c:v>
                </c:pt>
                <c:pt idx="7">
                  <c:v>-9</c:v>
                </c:pt>
                <c:pt idx="8">
                  <c:v>-17</c:v>
                </c:pt>
                <c:pt idx="9">
                  <c:v>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D2-4263-8336-B192A89605C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20699968"/>
        <c:axId val="120711008"/>
      </c:barChart>
      <c:catAx>
        <c:axId val="120699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0711008"/>
        <c:crosses val="autoZero"/>
        <c:auto val="1"/>
        <c:lblAlgn val="ctr"/>
        <c:lblOffset val="100"/>
        <c:noMultiLvlLbl val="0"/>
      </c:catAx>
      <c:valAx>
        <c:axId val="1207110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0699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[TDB effectif - Pyramide des âges V2 - Copie.xlsx]TCD!Tableau croisé dynamique7</c:name>
    <c:fmtId val="8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C00000"/>
          </a:solidFill>
          <a:ln w="19050">
            <a:solidFill>
              <a:schemeClr val="lt1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C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002060"/>
          </a:solidFill>
          <a:ln w="19050">
            <a:solidFill>
              <a:schemeClr val="lt1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00206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C00000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rgbClr val="002060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C00000"/>
          </a:solidFill>
          <a:ln w="19050">
            <a:solidFill>
              <a:schemeClr val="lt1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C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1"/>
          <c:showVal val="1"/>
          <c:showCatName val="1"/>
          <c:showSerName val="0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rgbClr val="002060"/>
          </a:solidFill>
          <a:ln w="19050">
            <a:solidFill>
              <a:schemeClr val="lt1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00206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1"/>
          <c:showVal val="1"/>
          <c:showCatName val="1"/>
          <c:showSerName val="0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TCD!$M$3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3D3-4CD3-802F-B8DD17B9F44C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3D3-4CD3-802F-B8DD17B9F44C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1"/>
              <c:showVal val="1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D3-4CD3-802F-B8DD17B9F44C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1"/>
              <c:showVal val="1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D3-4CD3-802F-B8DD17B9F4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TCD!$L$4:$L$6</c:f>
              <c:strCache>
                <c:ptCount val="2"/>
                <c:pt idx="0">
                  <c:v>Féminin</c:v>
                </c:pt>
                <c:pt idx="1">
                  <c:v>Masculin</c:v>
                </c:pt>
              </c:strCache>
            </c:strRef>
          </c:cat>
          <c:val>
            <c:numRef>
              <c:f>TCD!$M$4:$M$6</c:f>
              <c:numCache>
                <c:formatCode>General</c:formatCode>
                <c:ptCount val="2"/>
                <c:pt idx="0">
                  <c:v>59</c:v>
                </c:pt>
                <c:pt idx="1">
                  <c:v>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D3-4CD3-802F-B8DD17B9F44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[TDB effectif - Pyramide des âges V2 - Copie.xlsx]TCD!Tableau croisé dynamique9</c:name>
    <c:fmtId val="12"/>
  </c:pivotSource>
  <c:chart>
    <c:autoTitleDeleted val="0"/>
    <c:pivotFmts>
      <c:pivotFmt>
        <c:idx val="0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00206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00206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00206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TCD!$X$3:$X$4</c:f>
              <c:strCache>
                <c:ptCount val="1"/>
                <c:pt idx="0">
                  <c:v>Féminin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TCD!$W$5:$W$7</c:f>
              <c:strCache>
                <c:ptCount val="2"/>
                <c:pt idx="0">
                  <c:v>CDD</c:v>
                </c:pt>
                <c:pt idx="1">
                  <c:v>CDI</c:v>
                </c:pt>
              </c:strCache>
            </c:strRef>
          </c:cat>
          <c:val>
            <c:numRef>
              <c:f>TCD!$X$5:$X$7</c:f>
              <c:numCache>
                <c:formatCode>General</c:formatCode>
                <c:ptCount val="2"/>
                <c:pt idx="0">
                  <c:v>8</c:v>
                </c:pt>
                <c:pt idx="1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BC-40BB-B2D0-FA107966D3EB}"/>
            </c:ext>
          </c:extLst>
        </c:ser>
        <c:ser>
          <c:idx val="1"/>
          <c:order val="1"/>
          <c:tx>
            <c:strRef>
              <c:f>TCD!$Y$3:$Y$4</c:f>
              <c:strCache>
                <c:ptCount val="1"/>
                <c:pt idx="0">
                  <c:v>Masculin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TCD!$W$5:$W$7</c:f>
              <c:strCache>
                <c:ptCount val="2"/>
                <c:pt idx="0">
                  <c:v>CDD</c:v>
                </c:pt>
                <c:pt idx="1">
                  <c:v>CDI</c:v>
                </c:pt>
              </c:strCache>
            </c:strRef>
          </c:cat>
          <c:val>
            <c:numRef>
              <c:f>TCD!$Y$5:$Y$7</c:f>
              <c:numCache>
                <c:formatCode>General</c:formatCode>
                <c:ptCount val="2"/>
                <c:pt idx="0">
                  <c:v>43</c:v>
                </c:pt>
                <c:pt idx="1">
                  <c:v>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BC-40BB-B2D0-FA107966D3E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74145839"/>
        <c:axId val="174148239"/>
      </c:barChart>
      <c:catAx>
        <c:axId val="174145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4148239"/>
        <c:crosses val="autoZero"/>
        <c:auto val="1"/>
        <c:lblAlgn val="ctr"/>
        <c:lblOffset val="100"/>
        <c:noMultiLvlLbl val="0"/>
      </c:catAx>
      <c:valAx>
        <c:axId val="17414823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4145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[TDB effectif - Pyramide des âges V2 - Copie.xlsx]TCD!Tableau croisé dynamique10</c:name>
    <c:fmtId val="8"/>
  </c:pivotSource>
  <c:chart>
    <c:autoTitleDeleted val="0"/>
    <c:pivotFmts>
      <c:pivotFmt>
        <c:idx val="0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C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00206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00206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C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00206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00206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C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00206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00206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TCD!$AF$3:$AF$4</c:f>
              <c:strCache>
                <c:ptCount val="1"/>
                <c:pt idx="0">
                  <c:v>Féminin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TCD!$AE$5:$AE$8</c:f>
              <c:strCache>
                <c:ptCount val="3"/>
                <c:pt idx="0">
                  <c:v>Ouvrier</c:v>
                </c:pt>
                <c:pt idx="1">
                  <c:v>ETAM</c:v>
                </c:pt>
                <c:pt idx="2">
                  <c:v>Cadre</c:v>
                </c:pt>
              </c:strCache>
            </c:strRef>
          </c:cat>
          <c:val>
            <c:numRef>
              <c:f>TCD!$AF$5:$AF$8</c:f>
              <c:numCache>
                <c:formatCode>General</c:formatCode>
                <c:ptCount val="3"/>
                <c:pt idx="0">
                  <c:v>5</c:v>
                </c:pt>
                <c:pt idx="1">
                  <c:v>4</c:v>
                </c:pt>
                <c:pt idx="2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D-4C73-8AF5-E9AD22722E47}"/>
            </c:ext>
          </c:extLst>
        </c:ser>
        <c:ser>
          <c:idx val="1"/>
          <c:order val="1"/>
          <c:tx>
            <c:strRef>
              <c:f>TCD!$AG$3:$AG$4</c:f>
              <c:strCache>
                <c:ptCount val="1"/>
                <c:pt idx="0">
                  <c:v>Masculin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TCD!$AE$5:$AE$8</c:f>
              <c:strCache>
                <c:ptCount val="3"/>
                <c:pt idx="0">
                  <c:v>Ouvrier</c:v>
                </c:pt>
                <c:pt idx="1">
                  <c:v>ETAM</c:v>
                </c:pt>
                <c:pt idx="2">
                  <c:v>Cadre</c:v>
                </c:pt>
              </c:strCache>
            </c:strRef>
          </c:cat>
          <c:val>
            <c:numRef>
              <c:f>TCD!$AG$5:$AG$8</c:f>
              <c:numCache>
                <c:formatCode>General</c:formatCode>
                <c:ptCount val="3"/>
                <c:pt idx="0">
                  <c:v>35</c:v>
                </c:pt>
                <c:pt idx="1">
                  <c:v>14</c:v>
                </c:pt>
                <c:pt idx="2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D-4C73-8AF5-E9AD22722E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73830223"/>
        <c:axId val="173830703"/>
      </c:barChart>
      <c:catAx>
        <c:axId val="1738302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3830703"/>
        <c:crosses val="autoZero"/>
        <c:auto val="1"/>
        <c:lblAlgn val="ctr"/>
        <c:lblOffset val="100"/>
        <c:noMultiLvlLbl val="0"/>
      </c:catAx>
      <c:valAx>
        <c:axId val="17383070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38302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[TDB effectif - Pyramide des âges V2 - Copie.xlsx]TCD!Tableau croisé dynamique6</c:name>
    <c:fmtId val="2"/>
  </c:pivotSource>
  <c:chart>
    <c:autoTitleDeleted val="0"/>
    <c:pivotFmts>
      <c:pivotFmt>
        <c:idx val="0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C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002060"/>
          </a:solidFill>
          <a:ln>
            <a:noFill/>
          </a:ln>
          <a:effectLst/>
        </c:spPr>
        <c:marker>
          <c:symbol val="none"/>
        </c:marker>
        <c:dLbl>
          <c:idx val="0"/>
          <c:numFmt formatCode="General;General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00206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TCD!$E$3:$E$4</c:f>
              <c:strCache>
                <c:ptCount val="1"/>
                <c:pt idx="0">
                  <c:v>Féminin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TCD!$D$5:$D$15</c:f>
              <c:strCache>
                <c:ptCount val="10"/>
                <c:pt idx="0">
                  <c:v>20 à 24 ans</c:v>
                </c:pt>
                <c:pt idx="1">
                  <c:v>25 à 29 ans</c:v>
                </c:pt>
                <c:pt idx="2">
                  <c:v>30 à 34 ans</c:v>
                </c:pt>
                <c:pt idx="3">
                  <c:v>35 à 39 ans</c:v>
                </c:pt>
                <c:pt idx="4">
                  <c:v>40 à 44 ans</c:v>
                </c:pt>
                <c:pt idx="5">
                  <c:v>45 à 49 ans</c:v>
                </c:pt>
                <c:pt idx="6">
                  <c:v>50 à 54 ans</c:v>
                </c:pt>
                <c:pt idx="7">
                  <c:v>55 à 59 ans</c:v>
                </c:pt>
                <c:pt idx="8">
                  <c:v>60 à 64 ans</c:v>
                </c:pt>
                <c:pt idx="9">
                  <c:v>65 à 69 ans</c:v>
                </c:pt>
              </c:strCache>
            </c:strRef>
          </c:cat>
          <c:val>
            <c:numRef>
              <c:f>TCD!$E$5:$E$15</c:f>
              <c:numCache>
                <c:formatCode>General</c:formatCode>
                <c:ptCount val="10"/>
                <c:pt idx="1">
                  <c:v>7</c:v>
                </c:pt>
                <c:pt idx="2">
                  <c:v>13</c:v>
                </c:pt>
                <c:pt idx="3">
                  <c:v>7</c:v>
                </c:pt>
                <c:pt idx="4">
                  <c:v>9</c:v>
                </c:pt>
                <c:pt idx="5">
                  <c:v>5</c:v>
                </c:pt>
                <c:pt idx="6">
                  <c:v>7</c:v>
                </c:pt>
                <c:pt idx="7">
                  <c:v>9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4B-4151-B685-69A326C4B192}"/>
            </c:ext>
          </c:extLst>
        </c:ser>
        <c:ser>
          <c:idx val="1"/>
          <c:order val="1"/>
          <c:tx>
            <c:strRef>
              <c:f>TCD!$F$3:$F$4</c:f>
              <c:strCache>
                <c:ptCount val="1"/>
                <c:pt idx="0">
                  <c:v>Masculin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numFmt formatCode="General;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TCD!$D$5:$D$15</c:f>
              <c:strCache>
                <c:ptCount val="10"/>
                <c:pt idx="0">
                  <c:v>20 à 24 ans</c:v>
                </c:pt>
                <c:pt idx="1">
                  <c:v>25 à 29 ans</c:v>
                </c:pt>
                <c:pt idx="2">
                  <c:v>30 à 34 ans</c:v>
                </c:pt>
                <c:pt idx="3">
                  <c:v>35 à 39 ans</c:v>
                </c:pt>
                <c:pt idx="4">
                  <c:v>40 à 44 ans</c:v>
                </c:pt>
                <c:pt idx="5">
                  <c:v>45 à 49 ans</c:v>
                </c:pt>
                <c:pt idx="6">
                  <c:v>50 à 54 ans</c:v>
                </c:pt>
                <c:pt idx="7">
                  <c:v>55 à 59 ans</c:v>
                </c:pt>
                <c:pt idx="8">
                  <c:v>60 à 64 ans</c:v>
                </c:pt>
                <c:pt idx="9">
                  <c:v>65 à 69 ans</c:v>
                </c:pt>
              </c:strCache>
            </c:strRef>
          </c:cat>
          <c:val>
            <c:numRef>
              <c:f>TCD!$F$5:$F$15</c:f>
              <c:numCache>
                <c:formatCode>General</c:formatCode>
                <c:ptCount val="10"/>
                <c:pt idx="0">
                  <c:v>-1</c:v>
                </c:pt>
                <c:pt idx="1">
                  <c:v>-35</c:v>
                </c:pt>
                <c:pt idx="2">
                  <c:v>-41</c:v>
                </c:pt>
                <c:pt idx="3">
                  <c:v>-21</c:v>
                </c:pt>
                <c:pt idx="4">
                  <c:v>-21</c:v>
                </c:pt>
                <c:pt idx="5">
                  <c:v>-28</c:v>
                </c:pt>
                <c:pt idx="6">
                  <c:v>-27</c:v>
                </c:pt>
                <c:pt idx="7">
                  <c:v>-9</c:v>
                </c:pt>
                <c:pt idx="8">
                  <c:v>-17</c:v>
                </c:pt>
                <c:pt idx="9">
                  <c:v>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4B-4151-B685-69A326C4B19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20699968"/>
        <c:axId val="120711008"/>
      </c:barChart>
      <c:catAx>
        <c:axId val="120699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0711008"/>
        <c:crosses val="autoZero"/>
        <c:auto val="1"/>
        <c:lblAlgn val="ctr"/>
        <c:lblOffset val="100"/>
        <c:noMultiLvlLbl val="0"/>
      </c:catAx>
      <c:valAx>
        <c:axId val="1207110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0699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[TDB effectif - Pyramide des âges V2 - Copie.xlsx]TCD!Tableau croisé dynamique7</c:name>
    <c:fmtId val="4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C00000"/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rgbClr val="002060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TCD!$M$3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8AF-4324-A3A5-3AD83E1B8B2B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8AF-4324-A3A5-3AD83E1B8B2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TCD!$L$4:$L$6</c:f>
              <c:strCache>
                <c:ptCount val="2"/>
                <c:pt idx="0">
                  <c:v>Féminin</c:v>
                </c:pt>
                <c:pt idx="1">
                  <c:v>Masculin</c:v>
                </c:pt>
              </c:strCache>
            </c:strRef>
          </c:cat>
          <c:val>
            <c:numRef>
              <c:f>TCD!$M$4:$M$6</c:f>
              <c:numCache>
                <c:formatCode>General</c:formatCode>
                <c:ptCount val="2"/>
                <c:pt idx="0">
                  <c:v>59</c:v>
                </c:pt>
                <c:pt idx="1">
                  <c:v>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F-4324-A3A5-3AD83E1B8B2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[TDB effectif - Pyramide des âges V2 - Copie.xlsx]TCD!Tableau croisé dynamique9</c:name>
    <c:fmtId val="10"/>
  </c:pivotSource>
  <c:chart>
    <c:autoTitleDeleted val="0"/>
    <c:pivotFmts>
      <c:pivotFmt>
        <c:idx val="0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00206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TCD!$X$3:$X$4</c:f>
              <c:strCache>
                <c:ptCount val="1"/>
                <c:pt idx="0">
                  <c:v>Féminin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TCD!$W$5:$W$7</c:f>
              <c:strCache>
                <c:ptCount val="2"/>
                <c:pt idx="0">
                  <c:v>CDD</c:v>
                </c:pt>
                <c:pt idx="1">
                  <c:v>CDI</c:v>
                </c:pt>
              </c:strCache>
            </c:strRef>
          </c:cat>
          <c:val>
            <c:numRef>
              <c:f>TCD!$X$5:$X$7</c:f>
              <c:numCache>
                <c:formatCode>General</c:formatCode>
                <c:ptCount val="2"/>
                <c:pt idx="0">
                  <c:v>8</c:v>
                </c:pt>
                <c:pt idx="1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18-4B1C-B5C1-A09FC26A565E}"/>
            </c:ext>
          </c:extLst>
        </c:ser>
        <c:ser>
          <c:idx val="1"/>
          <c:order val="1"/>
          <c:tx>
            <c:strRef>
              <c:f>TCD!$Y$3:$Y$4</c:f>
              <c:strCache>
                <c:ptCount val="1"/>
                <c:pt idx="0">
                  <c:v>Masculin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TCD!$W$5:$W$7</c:f>
              <c:strCache>
                <c:ptCount val="2"/>
                <c:pt idx="0">
                  <c:v>CDD</c:v>
                </c:pt>
                <c:pt idx="1">
                  <c:v>CDI</c:v>
                </c:pt>
              </c:strCache>
            </c:strRef>
          </c:cat>
          <c:val>
            <c:numRef>
              <c:f>TCD!$Y$5:$Y$7</c:f>
              <c:numCache>
                <c:formatCode>General</c:formatCode>
                <c:ptCount val="2"/>
                <c:pt idx="0">
                  <c:v>43</c:v>
                </c:pt>
                <c:pt idx="1">
                  <c:v>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18-4B1C-B5C1-A09FC26A565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74145839"/>
        <c:axId val="174148239"/>
      </c:barChart>
      <c:catAx>
        <c:axId val="174145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4148239"/>
        <c:crosses val="autoZero"/>
        <c:auto val="1"/>
        <c:lblAlgn val="ctr"/>
        <c:lblOffset val="100"/>
        <c:noMultiLvlLbl val="0"/>
      </c:catAx>
      <c:valAx>
        <c:axId val="17414823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4145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[TDB effectif - Pyramide des âges V2 - Copie.xlsx]TCD!Tableau croisé dynamique10</c:name>
    <c:fmtId val="6"/>
  </c:pivotSource>
  <c:chart>
    <c:autoTitleDeleted val="0"/>
    <c:pivotFmts>
      <c:pivotFmt>
        <c:idx val="0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C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00206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00206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TCD!$AF$3:$AF$4</c:f>
              <c:strCache>
                <c:ptCount val="1"/>
                <c:pt idx="0">
                  <c:v>Féminin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TCD!$AE$5:$AE$8</c:f>
              <c:strCache>
                <c:ptCount val="3"/>
                <c:pt idx="0">
                  <c:v>Ouvrier</c:v>
                </c:pt>
                <c:pt idx="1">
                  <c:v>ETAM</c:v>
                </c:pt>
                <c:pt idx="2">
                  <c:v>Cadre</c:v>
                </c:pt>
              </c:strCache>
            </c:strRef>
          </c:cat>
          <c:val>
            <c:numRef>
              <c:f>TCD!$AF$5:$AF$8</c:f>
              <c:numCache>
                <c:formatCode>General</c:formatCode>
                <c:ptCount val="3"/>
                <c:pt idx="0">
                  <c:v>5</c:v>
                </c:pt>
                <c:pt idx="1">
                  <c:v>4</c:v>
                </c:pt>
                <c:pt idx="2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0A-45BB-B50B-1EF59ADA0372}"/>
            </c:ext>
          </c:extLst>
        </c:ser>
        <c:ser>
          <c:idx val="1"/>
          <c:order val="1"/>
          <c:tx>
            <c:strRef>
              <c:f>TCD!$AG$3:$AG$4</c:f>
              <c:strCache>
                <c:ptCount val="1"/>
                <c:pt idx="0">
                  <c:v>Masculin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TCD!$AE$5:$AE$8</c:f>
              <c:strCache>
                <c:ptCount val="3"/>
                <c:pt idx="0">
                  <c:v>Ouvrier</c:v>
                </c:pt>
                <c:pt idx="1">
                  <c:v>ETAM</c:v>
                </c:pt>
                <c:pt idx="2">
                  <c:v>Cadre</c:v>
                </c:pt>
              </c:strCache>
            </c:strRef>
          </c:cat>
          <c:val>
            <c:numRef>
              <c:f>TCD!$AG$5:$AG$8</c:f>
              <c:numCache>
                <c:formatCode>General</c:formatCode>
                <c:ptCount val="3"/>
                <c:pt idx="0">
                  <c:v>35</c:v>
                </c:pt>
                <c:pt idx="1">
                  <c:v>14</c:v>
                </c:pt>
                <c:pt idx="2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0A-45BB-B50B-1EF59ADA037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73830223"/>
        <c:axId val="173830703"/>
      </c:barChart>
      <c:catAx>
        <c:axId val="1738302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3830703"/>
        <c:crosses val="autoZero"/>
        <c:auto val="1"/>
        <c:lblAlgn val="ctr"/>
        <c:lblOffset val="100"/>
        <c:noMultiLvlLbl val="0"/>
      </c:catAx>
      <c:valAx>
        <c:axId val="17383070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38302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chart" Target="../charts/chart4.xml"/><Relationship Id="rId3" Type="http://schemas.openxmlformats.org/officeDocument/2006/relationships/image" Target="../media/image3.png"/><Relationship Id="rId7" Type="http://schemas.openxmlformats.org/officeDocument/2006/relationships/image" Target="../media/image7.svg"/><Relationship Id="rId12" Type="http://schemas.openxmlformats.org/officeDocument/2006/relationships/chart" Target="../charts/chart3.xml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chart" Target="../charts/chart2.xml"/><Relationship Id="rId5" Type="http://schemas.openxmlformats.org/officeDocument/2006/relationships/image" Target="../media/image5.png"/><Relationship Id="rId10" Type="http://schemas.openxmlformats.org/officeDocument/2006/relationships/chart" Target="../charts/chart1.xml"/><Relationship Id="rId4" Type="http://schemas.openxmlformats.org/officeDocument/2006/relationships/image" Target="../media/image4.svg"/><Relationship Id="rId9" Type="http://schemas.openxmlformats.org/officeDocument/2006/relationships/image" Target="../media/image9.sv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openxmlformats.org/officeDocument/2006/relationships/image" Target="../media/image5.png"/><Relationship Id="rId7" Type="http://schemas.openxmlformats.org/officeDocument/2006/relationships/image" Target="../media/image15.svg"/><Relationship Id="rId12" Type="http://schemas.openxmlformats.org/officeDocument/2006/relationships/image" Target="../media/image20.svg"/><Relationship Id="rId2" Type="http://schemas.openxmlformats.org/officeDocument/2006/relationships/image" Target="../media/image11.svg"/><Relationship Id="rId1" Type="http://schemas.openxmlformats.org/officeDocument/2006/relationships/image" Target="../media/image10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5" Type="http://schemas.openxmlformats.org/officeDocument/2006/relationships/image" Target="../media/image13.svg"/><Relationship Id="rId10" Type="http://schemas.openxmlformats.org/officeDocument/2006/relationships/image" Target="../media/image18.png"/><Relationship Id="rId4" Type="http://schemas.openxmlformats.org/officeDocument/2006/relationships/image" Target="../media/image12.png"/><Relationship Id="rId9" Type="http://schemas.openxmlformats.org/officeDocument/2006/relationships/image" Target="../media/image17.sv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png"/><Relationship Id="rId3" Type="http://schemas.openxmlformats.org/officeDocument/2006/relationships/image" Target="../media/image22.svg"/><Relationship Id="rId7" Type="http://schemas.openxmlformats.org/officeDocument/2006/relationships/hyperlink" Target="https://www.ll-cf.fr/avis-client/" TargetMode="External"/><Relationship Id="rId2" Type="http://schemas.openxmlformats.org/officeDocument/2006/relationships/image" Target="../media/image21.png"/><Relationship Id="rId1" Type="http://schemas.openxmlformats.org/officeDocument/2006/relationships/hyperlink" Target="https://www.ll-cf.fr/download/catalogue-de-formation/?wpdmdl=29364" TargetMode="External"/><Relationship Id="rId6" Type="http://schemas.openxmlformats.org/officeDocument/2006/relationships/image" Target="../media/image24.svg"/><Relationship Id="rId5" Type="http://schemas.openxmlformats.org/officeDocument/2006/relationships/image" Target="../media/image23.png"/><Relationship Id="rId10" Type="http://schemas.openxmlformats.org/officeDocument/2006/relationships/image" Target="../media/image27.png"/><Relationship Id="rId4" Type="http://schemas.openxmlformats.org/officeDocument/2006/relationships/hyperlink" Target="https://www.linkedin.com/in/laurent-leroux/" TargetMode="External"/><Relationship Id="rId9" Type="http://schemas.openxmlformats.org/officeDocument/2006/relationships/image" Target="../media/image26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449580</xdr:rowOff>
    </xdr:from>
    <xdr:to>
      <xdr:col>1</xdr:col>
      <xdr:colOff>1828800</xdr:colOff>
      <xdr:row>6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Genre">
              <a:extLst>
                <a:ext uri="{FF2B5EF4-FFF2-40B4-BE49-F238E27FC236}">
                  <a16:creationId xmlns:a16="http://schemas.microsoft.com/office/drawing/2014/main" id="{5B6C9BD7-75CE-00F6-B927-5DC609FABD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Genr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300" y="449580"/>
              <a:ext cx="1828800" cy="96774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0</xdr:colOff>
      <xdr:row>6</xdr:row>
      <xdr:rowOff>0</xdr:rowOff>
    </xdr:from>
    <xdr:to>
      <xdr:col>1</xdr:col>
      <xdr:colOff>1828800</xdr:colOff>
      <xdr:row>11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ype contrat">
              <a:extLst>
                <a:ext uri="{FF2B5EF4-FFF2-40B4-BE49-F238E27FC236}">
                  <a16:creationId xmlns:a16="http://schemas.microsoft.com/office/drawing/2014/main" id="{2B6C1DF5-2B36-BCB9-FAA3-4C81534F21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ype contra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300" y="1457325"/>
              <a:ext cx="1828800" cy="952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0</xdr:colOff>
      <xdr:row>18</xdr:row>
      <xdr:rowOff>0</xdr:rowOff>
    </xdr:from>
    <xdr:to>
      <xdr:col>1</xdr:col>
      <xdr:colOff>1828800</xdr:colOff>
      <xdr:row>25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Site">
              <a:extLst>
                <a:ext uri="{FF2B5EF4-FFF2-40B4-BE49-F238E27FC236}">
                  <a16:creationId xmlns:a16="http://schemas.microsoft.com/office/drawing/2014/main" id="{C3684E68-6B71-0C31-0485-1EC1715915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it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300" y="3743325"/>
              <a:ext cx="1828800" cy="1333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0</xdr:colOff>
      <xdr:row>25</xdr:row>
      <xdr:rowOff>0</xdr:rowOff>
    </xdr:from>
    <xdr:to>
      <xdr:col>1</xdr:col>
      <xdr:colOff>1828800</xdr:colOff>
      <xdr:row>39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Service">
              <a:extLst>
                <a:ext uri="{FF2B5EF4-FFF2-40B4-BE49-F238E27FC236}">
                  <a16:creationId xmlns:a16="http://schemas.microsoft.com/office/drawing/2014/main" id="{FE81277B-F83E-3489-82BC-CAD483B193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rvic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300" y="5076825"/>
              <a:ext cx="1828800" cy="2667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0</xdr:colOff>
      <xdr:row>11</xdr:row>
      <xdr:rowOff>0</xdr:rowOff>
    </xdr:from>
    <xdr:to>
      <xdr:col>1</xdr:col>
      <xdr:colOff>1828800</xdr:colOff>
      <xdr:row>18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Catégorie">
              <a:extLst>
                <a:ext uri="{FF2B5EF4-FFF2-40B4-BE49-F238E27FC236}">
                  <a16:creationId xmlns:a16="http://schemas.microsoft.com/office/drawing/2014/main" id="{EEF16655-E3EC-07BA-F09C-72F72878BC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égori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300" y="2409825"/>
              <a:ext cx="1828800" cy="1333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52270</xdr:colOff>
      <xdr:row>4</xdr:row>
      <xdr:rowOff>89013</xdr:rowOff>
    </xdr:from>
    <xdr:to>
      <xdr:col>9</xdr:col>
      <xdr:colOff>279866</xdr:colOff>
      <xdr:row>6</xdr:row>
      <xdr:rowOff>173930</xdr:rowOff>
    </xdr:to>
    <xdr:pic>
      <xdr:nvPicPr>
        <xdr:cNvPr id="9" name="Graphique 8" descr="Groupe de personnes contour">
          <a:extLst>
            <a:ext uri="{FF2B5EF4-FFF2-40B4-BE49-F238E27FC236}">
              <a16:creationId xmlns:a16="http://schemas.microsoft.com/office/drawing/2014/main" id="{48A2C416-5240-4F89-9CC1-8DAC42F9D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300170" y="851013"/>
          <a:ext cx="541921" cy="542117"/>
        </a:xfrm>
        <a:prstGeom prst="rect">
          <a:avLst/>
        </a:prstGeom>
      </xdr:spPr>
    </xdr:pic>
    <xdr:clientData/>
  </xdr:twoCellAnchor>
  <xdr:twoCellAnchor editAs="oneCell">
    <xdr:from>
      <xdr:col>26</xdr:col>
      <xdr:colOff>17245</xdr:colOff>
      <xdr:row>4</xdr:row>
      <xdr:rowOff>85227</xdr:rowOff>
    </xdr:from>
    <xdr:to>
      <xdr:col>27</xdr:col>
      <xdr:colOff>244041</xdr:colOff>
      <xdr:row>6</xdr:row>
      <xdr:rowOff>170144</xdr:rowOff>
    </xdr:to>
    <xdr:pic>
      <xdr:nvPicPr>
        <xdr:cNvPr id="14" name="Graphique 13" descr="Sphères de Harvey 10% contour">
          <a:extLst>
            <a:ext uri="{FF2B5EF4-FFF2-40B4-BE49-F238E27FC236}">
              <a16:creationId xmlns:a16="http://schemas.microsoft.com/office/drawing/2014/main" id="{ABA6B0A6-0571-4BB1-A234-7E9BF04AC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9123145" y="847227"/>
          <a:ext cx="541121" cy="542117"/>
        </a:xfrm>
        <a:prstGeom prst="rect">
          <a:avLst/>
        </a:prstGeom>
      </xdr:spPr>
    </xdr:pic>
    <xdr:clientData/>
  </xdr:twoCellAnchor>
  <xdr:twoCellAnchor editAs="oneCell">
    <xdr:from>
      <xdr:col>33</xdr:col>
      <xdr:colOff>247861</xdr:colOff>
      <xdr:row>0</xdr:row>
      <xdr:rowOff>68580</xdr:rowOff>
    </xdr:from>
    <xdr:to>
      <xdr:col>38</xdr:col>
      <xdr:colOff>78529</xdr:colOff>
      <xdr:row>6</xdr:row>
      <xdr:rowOff>103473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232E32C0-11FA-4146-A4EA-E2BD73B37F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10221" y="68580"/>
          <a:ext cx="1430868" cy="124647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</xdr:row>
      <xdr:rowOff>26895</xdr:rowOff>
    </xdr:from>
    <xdr:to>
      <xdr:col>6</xdr:col>
      <xdr:colOff>241300</xdr:colOff>
      <xdr:row>10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6" name="Type contrat 2">
              <a:extLst>
                <a:ext uri="{FF2B5EF4-FFF2-40B4-BE49-F238E27FC236}">
                  <a16:creationId xmlns:a16="http://schemas.microsoft.com/office/drawing/2014/main" id="{9AB05C81-D2EF-4EDA-8E46-6892689FD1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ype contrat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9294" y="959224"/>
              <a:ext cx="1854947" cy="97715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 fLocksWithSheet="0"/>
  </xdr:twoCellAnchor>
  <xdr:twoCellAnchor editAs="oneCell">
    <xdr:from>
      <xdr:col>1</xdr:col>
      <xdr:colOff>0</xdr:colOff>
      <xdr:row>17</xdr:row>
      <xdr:rowOff>0</xdr:rowOff>
    </xdr:from>
    <xdr:to>
      <xdr:col>6</xdr:col>
      <xdr:colOff>242358</xdr:colOff>
      <xdr:row>24</xdr:row>
      <xdr:rowOff>1681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7" name="Site 2">
              <a:extLst>
                <a:ext uri="{FF2B5EF4-FFF2-40B4-BE49-F238E27FC236}">
                  <a16:creationId xmlns:a16="http://schemas.microsoft.com/office/drawing/2014/main" id="{AC273197-0C58-4469-BCFB-A77C14A6A1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ite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9294" y="3218329"/>
              <a:ext cx="1856005" cy="127467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 fLocksWithSheet="0"/>
  </xdr:twoCellAnchor>
  <xdr:twoCellAnchor editAs="oneCell">
    <xdr:from>
      <xdr:col>1</xdr:col>
      <xdr:colOff>623</xdr:colOff>
      <xdr:row>24</xdr:row>
      <xdr:rowOff>7470</xdr:rowOff>
    </xdr:from>
    <xdr:to>
      <xdr:col>6</xdr:col>
      <xdr:colOff>241300</xdr:colOff>
      <xdr:row>37</xdr:row>
      <xdr:rowOff>80682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8" name="Service 2">
              <a:extLst>
                <a:ext uri="{FF2B5EF4-FFF2-40B4-BE49-F238E27FC236}">
                  <a16:creationId xmlns:a16="http://schemas.microsoft.com/office/drawing/2014/main" id="{6029CFE6-E081-445D-8029-F9062DC85C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rvice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9917" y="4498788"/>
              <a:ext cx="1854324" cy="240403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 fLocksWithSheet="0"/>
  </xdr:twoCellAnchor>
  <xdr:twoCellAnchor editAs="oneCell">
    <xdr:from>
      <xdr:col>1</xdr:col>
      <xdr:colOff>0</xdr:colOff>
      <xdr:row>10</xdr:row>
      <xdr:rowOff>0</xdr:rowOff>
    </xdr:from>
    <xdr:to>
      <xdr:col>6</xdr:col>
      <xdr:colOff>241300</xdr:colOff>
      <xdr:row>17</xdr:row>
      <xdr:rowOff>411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9" name="Catégorie 2">
              <a:extLst>
                <a:ext uri="{FF2B5EF4-FFF2-40B4-BE49-F238E27FC236}">
                  <a16:creationId xmlns:a16="http://schemas.microsoft.com/office/drawing/2014/main" id="{EEAC641F-A460-4238-8BB3-BC637C65E2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égorie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9294" y="1936376"/>
              <a:ext cx="1854947" cy="128236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 fLocksWithSheet="0"/>
  </xdr:twoCellAnchor>
  <xdr:twoCellAnchor editAs="oneCell">
    <xdr:from>
      <xdr:col>14</xdr:col>
      <xdr:colOff>0</xdr:colOff>
      <xdr:row>4</xdr:row>
      <xdr:rowOff>95250</xdr:rowOff>
    </xdr:from>
    <xdr:to>
      <xdr:col>15</xdr:col>
      <xdr:colOff>225675</xdr:colOff>
      <xdr:row>6</xdr:row>
      <xdr:rowOff>178050</xdr:rowOff>
    </xdr:to>
    <xdr:pic>
      <xdr:nvPicPr>
        <xdr:cNvPr id="21" name="Graphique 20" descr="Gâteau contour">
          <a:extLst>
            <a:ext uri="{FF2B5EF4-FFF2-40B4-BE49-F238E27FC236}">
              <a16:creationId xmlns:a16="http://schemas.microsoft.com/office/drawing/2014/main" id="{545340A9-2983-8FC2-0EAD-050B00502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4533900" y="85725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57150</xdr:colOff>
      <xdr:row>4</xdr:row>
      <xdr:rowOff>76200</xdr:rowOff>
    </xdr:from>
    <xdr:to>
      <xdr:col>21</xdr:col>
      <xdr:colOff>282825</xdr:colOff>
      <xdr:row>6</xdr:row>
      <xdr:rowOff>159000</xdr:rowOff>
    </xdr:to>
    <xdr:pic>
      <xdr:nvPicPr>
        <xdr:cNvPr id="23" name="Graphique 22" descr="Contrat contour">
          <a:extLst>
            <a:ext uri="{FF2B5EF4-FFF2-40B4-BE49-F238E27FC236}">
              <a16:creationId xmlns:a16="http://schemas.microsoft.com/office/drawing/2014/main" id="{1883966D-E9A8-4385-687F-377FA6696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6877050" y="838200"/>
          <a:ext cx="540000" cy="540000"/>
        </a:xfrm>
        <a:prstGeom prst="rect">
          <a:avLst/>
        </a:prstGeom>
      </xdr:spPr>
    </xdr:pic>
    <xdr:clientData/>
  </xdr:twoCellAnchor>
  <xdr:twoCellAnchor>
    <xdr:from>
      <xdr:col>7</xdr:col>
      <xdr:colOff>171450</xdr:colOff>
      <xdr:row>23</xdr:row>
      <xdr:rowOff>0</xdr:rowOff>
    </xdr:from>
    <xdr:to>
      <xdr:col>18</xdr:col>
      <xdr:colOff>0</xdr:colOff>
      <xdr:row>38</xdr:row>
      <xdr:rowOff>0</xdr:rowOff>
    </xdr:to>
    <xdr:graphicFrame macro="">
      <xdr:nvGraphicFramePr>
        <xdr:cNvPr id="24" name="Graphique 23">
          <a:extLst>
            <a:ext uri="{FF2B5EF4-FFF2-40B4-BE49-F238E27FC236}">
              <a16:creationId xmlns:a16="http://schemas.microsoft.com/office/drawing/2014/main" id="{CF2420BF-2669-46BA-BB05-0663FCCD13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152400</xdr:colOff>
      <xdr:row>10</xdr:row>
      <xdr:rowOff>0</xdr:rowOff>
    </xdr:from>
    <xdr:to>
      <xdr:col>17</xdr:col>
      <xdr:colOff>0</xdr:colOff>
      <xdr:row>21</xdr:row>
      <xdr:rowOff>0</xdr:rowOff>
    </xdr:to>
    <xdr:graphicFrame macro="">
      <xdr:nvGraphicFramePr>
        <xdr:cNvPr id="25" name="Graphique 24">
          <a:extLst>
            <a:ext uri="{FF2B5EF4-FFF2-40B4-BE49-F238E27FC236}">
              <a16:creationId xmlns:a16="http://schemas.microsoft.com/office/drawing/2014/main" id="{0A28745C-7C5D-41D1-9FEB-9F311BF94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161925</xdr:colOff>
      <xdr:row>10</xdr:row>
      <xdr:rowOff>0</xdr:rowOff>
    </xdr:from>
    <xdr:to>
      <xdr:col>30</xdr:col>
      <xdr:colOff>76200</xdr:colOff>
      <xdr:row>21</xdr:row>
      <xdr:rowOff>0</xdr:rowOff>
    </xdr:to>
    <xdr:graphicFrame macro="">
      <xdr:nvGraphicFramePr>
        <xdr:cNvPr id="26" name="Graphique 25">
          <a:extLst>
            <a:ext uri="{FF2B5EF4-FFF2-40B4-BE49-F238E27FC236}">
              <a16:creationId xmlns:a16="http://schemas.microsoft.com/office/drawing/2014/main" id="{ED038431-58AA-4D34-B86E-E04580F463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20</xdr:col>
      <xdr:colOff>113738</xdr:colOff>
      <xdr:row>23</xdr:row>
      <xdr:rowOff>0</xdr:rowOff>
    </xdr:from>
    <xdr:to>
      <xdr:col>31</xdr:col>
      <xdr:colOff>142874</xdr:colOff>
      <xdr:row>38</xdr:row>
      <xdr:rowOff>0</xdr:rowOff>
    </xdr:to>
    <xdr:graphicFrame macro="">
      <xdr:nvGraphicFramePr>
        <xdr:cNvPr id="27" name="Graphique 26">
          <a:extLst>
            <a:ext uri="{FF2B5EF4-FFF2-40B4-BE49-F238E27FC236}">
              <a16:creationId xmlns:a16="http://schemas.microsoft.com/office/drawing/2014/main" id="{8E4BBBE5-C609-4DD2-98E5-B8DC4050F4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88650</xdr:colOff>
      <xdr:row>16</xdr:row>
      <xdr:rowOff>88650</xdr:rowOff>
    </xdr:from>
    <xdr:ext cx="540000" cy="540000"/>
    <xdr:pic>
      <xdr:nvPicPr>
        <xdr:cNvPr id="14" name="Graphique 13" descr="Liste de contrôle contour">
          <a:extLst>
            <a:ext uri="{FF2B5EF4-FFF2-40B4-BE49-F238E27FC236}">
              <a16:creationId xmlns:a16="http://schemas.microsoft.com/office/drawing/2014/main" id="{ABCBF0CC-8F74-4956-9642-3C17C929A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69900" y="3136650"/>
          <a:ext cx="540000" cy="540000"/>
        </a:xfrm>
        <a:prstGeom prst="rect">
          <a:avLst/>
        </a:prstGeom>
      </xdr:spPr>
    </xdr:pic>
    <xdr:clientData/>
  </xdr:oneCellAnchor>
  <xdr:twoCellAnchor editAs="oneCell">
    <xdr:from>
      <xdr:col>13</xdr:col>
      <xdr:colOff>400050</xdr:colOff>
      <xdr:row>0</xdr:row>
      <xdr:rowOff>57150</xdr:rowOff>
    </xdr:from>
    <xdr:to>
      <xdr:col>14</xdr:col>
      <xdr:colOff>702682</xdr:colOff>
      <xdr:row>5</xdr:row>
      <xdr:rowOff>42666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62A63D7A-EDA4-427E-B0C4-BA6742010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57150"/>
          <a:ext cx="1064632" cy="938016"/>
        </a:xfrm>
        <a:prstGeom prst="rect">
          <a:avLst/>
        </a:prstGeom>
      </xdr:spPr>
    </xdr:pic>
    <xdr:clientData/>
  </xdr:twoCellAnchor>
  <xdr:twoCellAnchor editAs="oneCell">
    <xdr:from>
      <xdr:col>2</xdr:col>
      <xdr:colOff>41025</xdr:colOff>
      <xdr:row>2</xdr:row>
      <xdr:rowOff>88650</xdr:rowOff>
    </xdr:from>
    <xdr:to>
      <xdr:col>2</xdr:col>
      <xdr:colOff>581025</xdr:colOff>
      <xdr:row>5</xdr:row>
      <xdr:rowOff>57150</xdr:rowOff>
    </xdr:to>
    <xdr:pic>
      <xdr:nvPicPr>
        <xdr:cNvPr id="19" name="Graphique 18" descr="Gomme contour">
          <a:extLst>
            <a:ext uri="{FF2B5EF4-FFF2-40B4-BE49-F238E27FC236}">
              <a16:creationId xmlns:a16="http://schemas.microsoft.com/office/drawing/2014/main" id="{985CF425-BECE-4357-9A96-C7020FDFC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2422275" y="66015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111900</xdr:colOff>
      <xdr:row>29</xdr:row>
      <xdr:rowOff>130950</xdr:rowOff>
    </xdr:from>
    <xdr:to>
      <xdr:col>3</xdr:col>
      <xdr:colOff>32775</xdr:colOff>
      <xdr:row>32</xdr:row>
      <xdr:rowOff>99450</xdr:rowOff>
    </xdr:to>
    <xdr:pic>
      <xdr:nvPicPr>
        <xdr:cNvPr id="20" name="Graphique 19" descr="Neuf contour">
          <a:extLst>
            <a:ext uri="{FF2B5EF4-FFF2-40B4-BE49-F238E27FC236}">
              <a16:creationId xmlns:a16="http://schemas.microsoft.com/office/drawing/2014/main" id="{BD8C8507-1A06-4643-BCC6-7F3C03B31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2493150" y="5655450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119025</xdr:colOff>
      <xdr:row>7</xdr:row>
      <xdr:rowOff>99975</xdr:rowOff>
    </xdr:from>
    <xdr:to>
      <xdr:col>3</xdr:col>
      <xdr:colOff>39900</xdr:colOff>
      <xdr:row>10</xdr:row>
      <xdr:rowOff>68475</xdr:rowOff>
    </xdr:to>
    <xdr:pic>
      <xdr:nvPicPr>
        <xdr:cNvPr id="21" name="Graphique 20" descr="Télécharger contour">
          <a:extLst>
            <a:ext uri="{FF2B5EF4-FFF2-40B4-BE49-F238E27FC236}">
              <a16:creationId xmlns:a16="http://schemas.microsoft.com/office/drawing/2014/main" id="{DC9FD78B-85A2-420C-9E82-501C41F64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2500275" y="1814475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161925</xdr:colOff>
      <xdr:row>23</xdr:row>
      <xdr:rowOff>95250</xdr:rowOff>
    </xdr:from>
    <xdr:to>
      <xdr:col>2</xdr:col>
      <xdr:colOff>600075</xdr:colOff>
      <xdr:row>26</xdr:row>
      <xdr:rowOff>47626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FE26AFA7-8A86-48BC-AEEC-6A5D083A9D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28856" r="18049" b="47376"/>
        <a:stretch/>
      </xdr:blipFill>
      <xdr:spPr>
        <a:xfrm>
          <a:off x="2543175" y="4286250"/>
          <a:ext cx="438150" cy="523876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</xdr:colOff>
      <xdr:row>33</xdr:row>
      <xdr:rowOff>125730</xdr:rowOff>
    </xdr:from>
    <xdr:to>
      <xdr:col>2</xdr:col>
      <xdr:colOff>586740</xdr:colOff>
      <xdr:row>36</xdr:row>
      <xdr:rowOff>49530</xdr:rowOff>
    </xdr:to>
    <xdr:pic>
      <xdr:nvPicPr>
        <xdr:cNvPr id="23" name="Graphique 22" descr="Toque d'étudiant contour">
          <a:extLst>
            <a:ext uri="{FF2B5EF4-FFF2-40B4-BE49-F238E27FC236}">
              <a16:creationId xmlns:a16="http://schemas.microsoft.com/office/drawing/2014/main" id="{6039907A-2B46-417D-BD0F-4DD6DCFCA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594360" y="6541770"/>
          <a:ext cx="495300" cy="4724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23</xdr:row>
      <xdr:rowOff>85724</xdr:rowOff>
    </xdr:from>
    <xdr:to>
      <xdr:col>10</xdr:col>
      <xdr:colOff>657225</xdr:colOff>
      <xdr:row>26</xdr:row>
      <xdr:rowOff>114299</xdr:rowOff>
    </xdr:to>
    <xdr:pic>
      <xdr:nvPicPr>
        <xdr:cNvPr id="3" name="Graphique 2" descr="Création de récits contou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5B2BF7-C4C0-455B-AB55-7D8B1403D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534400" y="5038724"/>
          <a:ext cx="600075" cy="600075"/>
        </a:xfrm>
        <a:prstGeom prst="rect">
          <a:avLst/>
        </a:prstGeom>
      </xdr:spPr>
    </xdr:pic>
    <xdr:clientData fLocksWithSheet="0"/>
  </xdr:twoCellAnchor>
  <xdr:twoCellAnchor editAs="oneCell">
    <xdr:from>
      <xdr:col>7</xdr:col>
      <xdr:colOff>9525</xdr:colOff>
      <xdr:row>23</xdr:row>
      <xdr:rowOff>76200</xdr:rowOff>
    </xdr:from>
    <xdr:to>
      <xdr:col>7</xdr:col>
      <xdr:colOff>733425</xdr:colOff>
      <xdr:row>27</xdr:row>
      <xdr:rowOff>38100</xdr:rowOff>
    </xdr:to>
    <xdr:pic>
      <xdr:nvPicPr>
        <xdr:cNvPr id="4" name="Graphique 3" descr="Internet contour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3A27F86-005A-45FE-9F79-9D21B2A83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200775" y="5029200"/>
          <a:ext cx="723900" cy="723900"/>
        </a:xfrm>
        <a:prstGeom prst="rect">
          <a:avLst/>
        </a:prstGeom>
      </xdr:spPr>
    </xdr:pic>
    <xdr:clientData fLocksWithSheet="0"/>
  </xdr:twoCellAnchor>
  <xdr:twoCellAnchor editAs="oneCell">
    <xdr:from>
      <xdr:col>4</xdr:col>
      <xdr:colOff>85724</xdr:colOff>
      <xdr:row>23</xdr:row>
      <xdr:rowOff>171150</xdr:rowOff>
    </xdr:from>
    <xdr:to>
      <xdr:col>4</xdr:col>
      <xdr:colOff>666749</xdr:colOff>
      <xdr:row>26</xdr:row>
      <xdr:rowOff>180675</xdr:rowOff>
    </xdr:to>
    <xdr:pic>
      <xdr:nvPicPr>
        <xdr:cNvPr id="5" name="Graphique 4" descr="Avis des clients contour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F881A32-4DCD-4079-8191-FCA047D97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3990974" y="5124150"/>
          <a:ext cx="581025" cy="581025"/>
        </a:xfrm>
        <a:prstGeom prst="rect">
          <a:avLst/>
        </a:prstGeom>
      </xdr:spPr>
    </xdr:pic>
    <xdr:clientData fLocksWithSheet="0"/>
  </xdr:twoCellAnchor>
  <xdr:twoCellAnchor editAs="oneCell">
    <xdr:from>
      <xdr:col>0</xdr:col>
      <xdr:colOff>257175</xdr:colOff>
      <xdr:row>17</xdr:row>
      <xdr:rowOff>38100</xdr:rowOff>
    </xdr:from>
    <xdr:to>
      <xdr:col>3</xdr:col>
      <xdr:colOff>283846</xdr:colOff>
      <xdr:row>23</xdr:row>
      <xdr:rowOff>72390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10AADAA-F3C2-4902-8D8C-173F2403AE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21" t="20229" r="16230" b="11303"/>
        <a:stretch/>
      </xdr:blipFill>
      <xdr:spPr>
        <a:xfrm>
          <a:off x="257175" y="3848100"/>
          <a:ext cx="1283971" cy="11772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3923</xdr:colOff>
      <xdr:row>15</xdr:row>
      <xdr:rowOff>0</xdr:rowOff>
    </xdr:from>
    <xdr:to>
      <xdr:col>7</xdr:col>
      <xdr:colOff>0</xdr:colOff>
      <xdr:row>31</xdr:row>
      <xdr:rowOff>0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A9CD83E6-140C-5960-1F32-A02974A3C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</xdr:colOff>
      <xdr:row>1</xdr:row>
      <xdr:rowOff>0</xdr:rowOff>
    </xdr:from>
    <xdr:to>
      <xdr:col>2</xdr:col>
      <xdr:colOff>0</xdr:colOff>
      <xdr:row>6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Type contrat 1">
              <a:extLst>
                <a:ext uri="{FF2B5EF4-FFF2-40B4-BE49-F238E27FC236}">
                  <a16:creationId xmlns:a16="http://schemas.microsoft.com/office/drawing/2014/main" id="{5BBF4E23-E4C4-3793-8037-C174D6EA0E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ype contrat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0500" y="190500"/>
              <a:ext cx="1828800" cy="952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1828800</xdr:colOff>
      <xdr:row>20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2" name="Site 1">
              <a:extLst>
                <a:ext uri="{FF2B5EF4-FFF2-40B4-BE49-F238E27FC236}">
                  <a16:creationId xmlns:a16="http://schemas.microsoft.com/office/drawing/2014/main" id="{E0BCDC60-B3A5-2FDE-5EA1-33BA8D389F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it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0975" y="2476500"/>
              <a:ext cx="1828800" cy="1333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1828800</xdr:colOff>
      <xdr:row>34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3" name="Service 1">
              <a:extLst>
                <a:ext uri="{FF2B5EF4-FFF2-40B4-BE49-F238E27FC236}">
                  <a16:creationId xmlns:a16="http://schemas.microsoft.com/office/drawing/2014/main" id="{85EDC41E-DA08-3A49-4F6D-A95D9FA54B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rvic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0975" y="3810000"/>
              <a:ext cx="1828800" cy="2667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9525</xdr:colOff>
      <xdr:row>6</xdr:row>
      <xdr:rowOff>0</xdr:rowOff>
    </xdr:from>
    <xdr:to>
      <xdr:col>2</xdr:col>
      <xdr:colOff>0</xdr:colOff>
      <xdr:row>13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4" name="Catégorie 1">
              <a:extLst>
                <a:ext uri="{FF2B5EF4-FFF2-40B4-BE49-F238E27FC236}">
                  <a16:creationId xmlns:a16="http://schemas.microsoft.com/office/drawing/2014/main" id="{D4CB1637-CC6E-714D-4DA8-FD9649C0BD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égori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0500" y="1143000"/>
              <a:ext cx="1828800" cy="1333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>
    <xdr:from>
      <xdr:col>11</xdr:col>
      <xdr:colOff>0</xdr:colOff>
      <xdr:row>15</xdr:row>
      <xdr:rowOff>0</xdr:rowOff>
    </xdr:from>
    <xdr:to>
      <xdr:col>13</xdr:col>
      <xdr:colOff>0</xdr:colOff>
      <xdr:row>31</xdr:row>
      <xdr:rowOff>0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81AE7CD4-9B30-BB7C-3282-66BB0C72C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0</xdr:colOff>
      <xdr:row>15</xdr:row>
      <xdr:rowOff>0</xdr:rowOff>
    </xdr:from>
    <xdr:to>
      <xdr:col>26</xdr:col>
      <xdr:colOff>67236</xdr:colOff>
      <xdr:row>31</xdr:row>
      <xdr:rowOff>0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3512B2D-7796-64E3-6841-00CC012A00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0</xdr:colOff>
      <xdr:row>15</xdr:row>
      <xdr:rowOff>0</xdr:rowOff>
    </xdr:from>
    <xdr:to>
      <xdr:col>34</xdr:col>
      <xdr:colOff>67236</xdr:colOff>
      <xdr:row>31</xdr:row>
      <xdr:rowOff>0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9EA04ED-A99B-09BF-ACE7-FC1F76E110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aurent Leroux" id="{94485786-303F-43E3-954D-3D5F9E5A4FE2}" userId="S::laurent@ll-cf.fr::91f73616-d158-4a77-b0d4-ff2f3f25eafa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urent Leroux" refreshedDate="45740.7423837963" createdVersion="8" refreshedVersion="8" minRefreshableVersion="3" recordCount="261" xr:uid="{5205B7F2-B542-474E-9D58-907D624BDA07}">
  <cacheSource type="worksheet">
    <worksheetSource name="Tableau_des_salariés_enrichi"/>
  </cacheSource>
  <cacheFields count="13">
    <cacheField name="Matricule" numFmtId="0">
      <sharedItems containsSemiMixedTypes="0" containsString="0" containsNumber="1" containsInteger="1" minValue="10001" maxValue="70781"/>
    </cacheField>
    <cacheField name="Nom" numFmtId="0">
      <sharedItems/>
    </cacheField>
    <cacheField name="Prénom" numFmtId="0">
      <sharedItems/>
    </cacheField>
    <cacheField name="Date de naissance" numFmtId="14">
      <sharedItems containsSemiMixedTypes="0" containsNonDate="0" containsDate="1" containsString="0" minDate="1957-06-05T00:00:00" maxDate="2000-07-05T00:00:00"/>
    </cacheField>
    <cacheField name="Genre" numFmtId="0">
      <sharedItems count="2">
        <s v="Masculin"/>
        <s v="Féminin"/>
      </sharedItems>
    </cacheField>
    <cacheField name="Type contrat" numFmtId="0">
      <sharedItems count="2">
        <s v="CDI"/>
        <s v="CDD"/>
      </sharedItems>
    </cacheField>
    <cacheField name="Site" numFmtId="0">
      <sharedItems count="3">
        <s v="Bordeaux"/>
        <s v="Paris"/>
        <s v="Lyon"/>
      </sharedItems>
    </cacheField>
    <cacheField name="Service" numFmtId="0">
      <sharedItems count="15">
        <s v="Achat"/>
        <s v="Compétitivité"/>
        <s v="Innovation"/>
        <s v="Qualité Hygiène Sécurité Environnement"/>
        <s v="Commercial"/>
        <s v="Communication"/>
        <s v="Direction générale"/>
        <s v="Informatique"/>
        <s v="Direction"/>
        <s v="Marketing"/>
        <s v="Industrie"/>
        <s v="Ressource humaine"/>
        <s v="Support"/>
        <s v="Transport"/>
        <s v="Service technique"/>
      </sharedItems>
    </cacheField>
    <cacheField name="Catégorie" numFmtId="0">
      <sharedItems count="3">
        <s v="Cadre"/>
        <s v="ETAM"/>
        <s v="Ouvrier"/>
      </sharedItems>
    </cacheField>
    <cacheField name="Comptabilisation pour pyramide age" numFmtId="0">
      <sharedItems containsSemiMixedTypes="0" containsString="0" containsNumber="1" containsInteger="1" minValue="-1" maxValue="1"/>
    </cacheField>
    <cacheField name="Date de référence pour âge" numFmtId="14">
      <sharedItems containsSemiMixedTypes="0" containsNonDate="0" containsDate="1" containsString="0" minDate="2025-03-24T00:00:00" maxDate="2025-03-25T00:00:00"/>
    </cacheField>
    <cacheField name="Âge" numFmtId="0">
      <sharedItems containsSemiMixedTypes="0" containsString="0" containsNumber="1" containsInteger="1" minValue="24" maxValue="67"/>
    </cacheField>
    <cacheField name="Tranche d'age" numFmtId="0">
      <sharedItems count="10">
        <s v="45 à 49 ans"/>
        <s v="20 à 24 ans"/>
        <s v="40 à 44 ans"/>
        <s v="30 à 34 ans"/>
        <s v="25 à 29 ans"/>
        <s v="60 à 64 ans"/>
        <s v="50 à 54 ans"/>
        <s v="55 à 59 ans"/>
        <s v="35 à 39 ans"/>
        <s v="65 à 69 ans"/>
      </sharedItems>
    </cacheField>
  </cacheFields>
  <extLst>
    <ext xmlns:x14="http://schemas.microsoft.com/office/spreadsheetml/2009/9/main" uri="{725AE2AE-9491-48be-B2B4-4EB974FC3084}">
      <x14:pivotCacheDefinition pivotCacheId="2956225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1">
  <r>
    <n v="70685"/>
    <s v="GOLO"/>
    <s v="Henri"/>
    <d v="1977-07-30T00:00:00"/>
    <x v="0"/>
    <x v="0"/>
    <x v="0"/>
    <x v="0"/>
    <x v="0"/>
    <n v="-1"/>
    <d v="2025-03-24T00:00:00"/>
    <n v="47"/>
    <x v="0"/>
  </r>
  <r>
    <n v="70111"/>
    <s v="CATHY"/>
    <s v="Pizzi"/>
    <d v="1977-06-20T00:00:00"/>
    <x v="1"/>
    <x v="0"/>
    <x v="1"/>
    <x v="1"/>
    <x v="0"/>
    <n v="1"/>
    <d v="2025-03-24T00:00:00"/>
    <n v="47"/>
    <x v="0"/>
  </r>
  <r>
    <n v="70256"/>
    <s v="CAYUELA"/>
    <s v="Leon"/>
    <d v="1978-01-23T00:00:00"/>
    <x v="0"/>
    <x v="0"/>
    <x v="1"/>
    <x v="2"/>
    <x v="0"/>
    <n v="-1"/>
    <d v="2025-03-24T00:00:00"/>
    <n v="47"/>
    <x v="0"/>
  </r>
  <r>
    <n v="70152"/>
    <s v="CORBELIN"/>
    <s v="Guillaume"/>
    <d v="1977-10-04T00:00:00"/>
    <x v="0"/>
    <x v="0"/>
    <x v="1"/>
    <x v="3"/>
    <x v="0"/>
    <n v="-1"/>
    <d v="2025-03-24T00:00:00"/>
    <n v="47"/>
    <x v="0"/>
  </r>
  <r>
    <n v="70295"/>
    <s v="PANSEMENT"/>
    <s v="Amédée"/>
    <d v="2000-07-04T00:00:00"/>
    <x v="0"/>
    <x v="0"/>
    <x v="1"/>
    <x v="4"/>
    <x v="0"/>
    <n v="-1"/>
    <d v="2025-03-24T00:00:00"/>
    <n v="24"/>
    <x v="1"/>
  </r>
  <r>
    <n v="70502"/>
    <s v="GATIF"/>
    <s v="Renée"/>
    <d v="1982-06-02T00:00:00"/>
    <x v="1"/>
    <x v="0"/>
    <x v="1"/>
    <x v="5"/>
    <x v="0"/>
    <n v="1"/>
    <d v="2025-03-24T00:00:00"/>
    <n v="42"/>
    <x v="2"/>
  </r>
  <r>
    <n v="70699"/>
    <s v="TALUILE"/>
    <s v="Thomas"/>
    <d v="1994-04-16T00:00:00"/>
    <x v="0"/>
    <x v="0"/>
    <x v="0"/>
    <x v="5"/>
    <x v="0"/>
    <n v="-1"/>
    <d v="2025-03-24T00:00:00"/>
    <n v="30"/>
    <x v="3"/>
  </r>
  <r>
    <n v="70104"/>
    <s v="LEGAZON"/>
    <s v="Gaston"/>
    <d v="1994-11-28T00:00:00"/>
    <x v="0"/>
    <x v="0"/>
    <x v="0"/>
    <x v="1"/>
    <x v="0"/>
    <n v="-1"/>
    <d v="2025-03-24T00:00:00"/>
    <n v="30"/>
    <x v="3"/>
  </r>
  <r>
    <n v="70490"/>
    <s v="EDDA"/>
    <s v="Thérèse"/>
    <d v="1994-04-20T00:00:00"/>
    <x v="1"/>
    <x v="1"/>
    <x v="0"/>
    <x v="6"/>
    <x v="1"/>
    <n v="1"/>
    <d v="2025-03-24T00:00:00"/>
    <n v="30"/>
    <x v="3"/>
  </r>
  <r>
    <n v="70023"/>
    <s v="LATINE"/>
    <s v="Oscar"/>
    <d v="1996-10-13T00:00:00"/>
    <x v="0"/>
    <x v="1"/>
    <x v="0"/>
    <x v="5"/>
    <x v="1"/>
    <n v="-1"/>
    <d v="2025-03-24T00:00:00"/>
    <n v="28"/>
    <x v="4"/>
  </r>
  <r>
    <n v="70286"/>
    <s v="CÉLÈRE"/>
    <s v="Jacques"/>
    <d v="1963-06-07T00:00:00"/>
    <x v="0"/>
    <x v="0"/>
    <x v="2"/>
    <x v="5"/>
    <x v="0"/>
    <n v="-1"/>
    <d v="2025-03-24T00:00:00"/>
    <n v="61"/>
    <x v="5"/>
  </r>
  <r>
    <n v="70257"/>
    <s v="MICHEL"/>
    <s v="Lamer"/>
    <d v="1964-07-02T00:00:00"/>
    <x v="0"/>
    <x v="0"/>
    <x v="1"/>
    <x v="1"/>
    <x v="0"/>
    <n v="-1"/>
    <d v="2025-03-24T00:00:00"/>
    <n v="60"/>
    <x v="5"/>
  </r>
  <r>
    <n v="70606"/>
    <s v="FASOL"/>
    <s v="Rémi"/>
    <d v="1964-05-20T00:00:00"/>
    <x v="0"/>
    <x v="0"/>
    <x v="1"/>
    <x v="1"/>
    <x v="0"/>
    <n v="-1"/>
    <d v="2025-03-24T00:00:00"/>
    <n v="60"/>
    <x v="5"/>
  </r>
  <r>
    <n v="70291"/>
    <s v="TAMON-TRALOR"/>
    <s v="Jeremy"/>
    <d v="1965-02-27T00:00:00"/>
    <x v="0"/>
    <x v="0"/>
    <x v="1"/>
    <x v="6"/>
    <x v="0"/>
    <n v="-1"/>
    <d v="2025-03-24T00:00:00"/>
    <n v="60"/>
    <x v="5"/>
  </r>
  <r>
    <n v="70360"/>
    <s v="DETAILLE"/>
    <s v="Pierre"/>
    <d v="1964-08-31T00:00:00"/>
    <x v="0"/>
    <x v="0"/>
    <x v="0"/>
    <x v="6"/>
    <x v="0"/>
    <n v="-1"/>
    <d v="2025-03-24T00:00:00"/>
    <n v="60"/>
    <x v="5"/>
  </r>
  <r>
    <n v="70730"/>
    <s v="HUNBUT"/>
    <s v="Jimmy"/>
    <d v="1974-03-14T00:00:00"/>
    <x v="0"/>
    <x v="0"/>
    <x v="1"/>
    <x v="1"/>
    <x v="0"/>
    <n v="-1"/>
    <d v="2025-03-24T00:00:00"/>
    <n v="51"/>
    <x v="6"/>
  </r>
  <r>
    <n v="70423"/>
    <s v="BOURRAND"/>
    <s v="Gilles"/>
    <d v="1973-05-10T00:00:00"/>
    <x v="0"/>
    <x v="0"/>
    <x v="1"/>
    <x v="7"/>
    <x v="0"/>
    <n v="-1"/>
    <d v="2025-03-24T00:00:00"/>
    <n v="51"/>
    <x v="6"/>
  </r>
  <r>
    <n v="70336"/>
    <s v="CHAPUIS"/>
    <s v="Wilfried"/>
    <d v="1973-08-25T00:00:00"/>
    <x v="0"/>
    <x v="0"/>
    <x v="1"/>
    <x v="2"/>
    <x v="0"/>
    <n v="-1"/>
    <d v="2025-03-24T00:00:00"/>
    <n v="51"/>
    <x v="6"/>
  </r>
  <r>
    <n v="70687"/>
    <s v="CLEUET"/>
    <s v="Jonathan"/>
    <d v="1974-04-04T00:00:00"/>
    <x v="0"/>
    <x v="0"/>
    <x v="1"/>
    <x v="3"/>
    <x v="0"/>
    <n v="-1"/>
    <d v="2025-03-24T00:00:00"/>
    <n v="51"/>
    <x v="6"/>
  </r>
  <r>
    <n v="70036"/>
    <s v="COUDEPINCEAU"/>
    <s v="Justin"/>
    <d v="1999-08-16T00:00:00"/>
    <x v="0"/>
    <x v="1"/>
    <x v="0"/>
    <x v="8"/>
    <x v="2"/>
    <n v="-1"/>
    <d v="2025-03-24T00:00:00"/>
    <n v="25"/>
    <x v="4"/>
  </r>
  <r>
    <n v="70665"/>
    <s v="PAFEMAL"/>
    <s v="Emma"/>
    <d v="1998-04-09T00:00:00"/>
    <x v="1"/>
    <x v="1"/>
    <x v="0"/>
    <x v="6"/>
    <x v="2"/>
    <n v="1"/>
    <d v="2025-03-24T00:00:00"/>
    <n v="26"/>
    <x v="4"/>
  </r>
  <r>
    <n v="70242"/>
    <s v="CARRIERE"/>
    <s v="Mathieu"/>
    <d v="1998-12-31T00:00:00"/>
    <x v="0"/>
    <x v="1"/>
    <x v="1"/>
    <x v="2"/>
    <x v="2"/>
    <n v="-1"/>
    <d v="2025-03-24T00:00:00"/>
    <n v="26"/>
    <x v="4"/>
  </r>
  <r>
    <n v="70611"/>
    <s v="VERROU"/>
    <s v="Emile"/>
    <d v="1984-06-21T00:00:00"/>
    <x v="0"/>
    <x v="0"/>
    <x v="1"/>
    <x v="1"/>
    <x v="0"/>
    <n v="-1"/>
    <d v="2025-03-24T00:00:00"/>
    <n v="40"/>
    <x v="2"/>
  </r>
  <r>
    <n v="70551"/>
    <s v="DON"/>
    <s v="Guy"/>
    <d v="1984-05-23T00:00:00"/>
    <x v="0"/>
    <x v="0"/>
    <x v="0"/>
    <x v="6"/>
    <x v="0"/>
    <n v="-1"/>
    <d v="2025-03-24T00:00:00"/>
    <n v="40"/>
    <x v="2"/>
  </r>
  <r>
    <n v="70781"/>
    <s v="BOUDA"/>
    <s v="Kevin"/>
    <d v="1984-04-05T00:00:00"/>
    <x v="0"/>
    <x v="0"/>
    <x v="0"/>
    <x v="6"/>
    <x v="0"/>
    <n v="-1"/>
    <d v="2025-03-24T00:00:00"/>
    <n v="40"/>
    <x v="2"/>
  </r>
  <r>
    <n v="70534"/>
    <s v="BROSSY"/>
    <s v="Romain"/>
    <d v="1984-10-03T00:00:00"/>
    <x v="0"/>
    <x v="0"/>
    <x v="1"/>
    <x v="7"/>
    <x v="0"/>
    <n v="-1"/>
    <d v="2025-03-24T00:00:00"/>
    <n v="40"/>
    <x v="2"/>
  </r>
  <r>
    <n v="70313"/>
    <s v="CANTE"/>
    <s v="Herve"/>
    <d v="1984-08-11T00:00:00"/>
    <x v="0"/>
    <x v="1"/>
    <x v="0"/>
    <x v="2"/>
    <x v="0"/>
    <n v="-1"/>
    <d v="2025-03-24T00:00:00"/>
    <n v="40"/>
    <x v="2"/>
  </r>
  <r>
    <n v="70545"/>
    <s v="BOUTY"/>
    <s v="Arthur"/>
    <d v="1998-02-14T00:00:00"/>
    <x v="0"/>
    <x v="1"/>
    <x v="1"/>
    <x v="7"/>
    <x v="2"/>
    <n v="-1"/>
    <d v="2025-03-24T00:00:00"/>
    <n v="27"/>
    <x v="4"/>
  </r>
  <r>
    <n v="70131"/>
    <s v="DEBOUT"/>
    <s v="Etienne"/>
    <d v="1991-07-28T00:00:00"/>
    <x v="0"/>
    <x v="0"/>
    <x v="0"/>
    <x v="1"/>
    <x v="0"/>
    <n v="-1"/>
    <d v="2025-03-24T00:00:00"/>
    <n v="33"/>
    <x v="3"/>
  </r>
  <r>
    <n v="70324"/>
    <s v="GOUDI"/>
    <s v="Bibi"/>
    <d v="1991-12-16T00:00:00"/>
    <x v="1"/>
    <x v="0"/>
    <x v="1"/>
    <x v="6"/>
    <x v="0"/>
    <n v="1"/>
    <d v="2025-03-24T00:00:00"/>
    <n v="33"/>
    <x v="3"/>
  </r>
  <r>
    <n v="70319"/>
    <s v="BORNE"/>
    <s v="Wahiba"/>
    <d v="1991-04-18T00:00:00"/>
    <x v="1"/>
    <x v="0"/>
    <x v="2"/>
    <x v="6"/>
    <x v="1"/>
    <n v="1"/>
    <d v="2025-03-24T00:00:00"/>
    <n v="33"/>
    <x v="3"/>
  </r>
  <r>
    <n v="70479"/>
    <s v="VOIRIEN"/>
    <s v="Annie"/>
    <d v="1967-07-02T00:00:00"/>
    <x v="1"/>
    <x v="0"/>
    <x v="1"/>
    <x v="1"/>
    <x v="0"/>
    <n v="1"/>
    <d v="2025-03-24T00:00:00"/>
    <n v="57"/>
    <x v="7"/>
  </r>
  <r>
    <n v="70392"/>
    <s v="BOSMON"/>
    <s v="Marine"/>
    <d v="1968-03-06T00:00:00"/>
    <x v="1"/>
    <x v="0"/>
    <x v="0"/>
    <x v="6"/>
    <x v="0"/>
    <n v="1"/>
    <d v="2025-03-24T00:00:00"/>
    <n v="57"/>
    <x v="7"/>
  </r>
  <r>
    <n v="70460"/>
    <s v="CHAMROEN"/>
    <s v="Yves"/>
    <d v="1996-01-06T00:00:00"/>
    <x v="0"/>
    <x v="1"/>
    <x v="1"/>
    <x v="2"/>
    <x v="2"/>
    <n v="-1"/>
    <d v="2025-03-24T00:00:00"/>
    <n v="29"/>
    <x v="4"/>
  </r>
  <r>
    <n v="70265"/>
    <s v="CHOKOR"/>
    <s v="Aurelie"/>
    <d v="1995-08-18T00:00:00"/>
    <x v="1"/>
    <x v="1"/>
    <x v="1"/>
    <x v="9"/>
    <x v="2"/>
    <n v="1"/>
    <d v="2025-03-24T00:00:00"/>
    <n v="29"/>
    <x v="4"/>
  </r>
  <r>
    <n v="70457"/>
    <s v="DANLO"/>
    <s v="Geoffroy"/>
    <d v="1971-11-23T00:00:00"/>
    <x v="0"/>
    <x v="0"/>
    <x v="0"/>
    <x v="8"/>
    <x v="0"/>
    <n v="-1"/>
    <d v="2025-03-24T00:00:00"/>
    <n v="53"/>
    <x v="6"/>
  </r>
  <r>
    <n v="70154"/>
    <s v="CAFFARD"/>
    <s v="Brigitte"/>
    <d v="1971-12-23T00:00:00"/>
    <x v="1"/>
    <x v="0"/>
    <x v="2"/>
    <x v="2"/>
    <x v="0"/>
    <n v="1"/>
    <d v="2025-03-24T00:00:00"/>
    <n v="53"/>
    <x v="6"/>
  </r>
  <r>
    <n v="70032"/>
    <s v="CHARBONNIER"/>
    <s v="Sylvain"/>
    <d v="1971-07-28T00:00:00"/>
    <x v="0"/>
    <x v="0"/>
    <x v="2"/>
    <x v="2"/>
    <x v="0"/>
    <n v="-1"/>
    <d v="2025-03-24T00:00:00"/>
    <n v="53"/>
    <x v="6"/>
  </r>
  <r>
    <n v="70063"/>
    <s v="CHATARD"/>
    <s v="Bruno"/>
    <d v="1971-04-25T00:00:00"/>
    <x v="0"/>
    <x v="0"/>
    <x v="2"/>
    <x v="2"/>
    <x v="0"/>
    <n v="-1"/>
    <d v="2025-03-24T00:00:00"/>
    <n v="53"/>
    <x v="6"/>
  </r>
  <r>
    <n v="70461"/>
    <s v="SINSONBOT"/>
    <s v="Amédée"/>
    <d v="1993-08-04T00:00:00"/>
    <x v="0"/>
    <x v="1"/>
    <x v="0"/>
    <x v="6"/>
    <x v="2"/>
    <n v="-1"/>
    <d v="2025-03-24T00:00:00"/>
    <n v="31"/>
    <x v="3"/>
  </r>
  <r>
    <n v="70750"/>
    <s v="SASPRONONCE"/>
    <s v="Come"/>
    <d v="1970-12-09T00:00:00"/>
    <x v="0"/>
    <x v="0"/>
    <x v="0"/>
    <x v="8"/>
    <x v="0"/>
    <n v="-1"/>
    <d v="2025-03-24T00:00:00"/>
    <n v="54"/>
    <x v="6"/>
  </r>
  <r>
    <n v="70647"/>
    <s v="CARDENAS CORDOVA"/>
    <s v="Nicolas"/>
    <d v="1970-11-29T00:00:00"/>
    <x v="0"/>
    <x v="0"/>
    <x v="1"/>
    <x v="2"/>
    <x v="0"/>
    <n v="-1"/>
    <d v="2025-03-24T00:00:00"/>
    <n v="54"/>
    <x v="6"/>
  </r>
  <r>
    <n v="70488"/>
    <s v="CORTINOVIS"/>
    <s v="Tingting"/>
    <d v="1970-05-20T00:00:00"/>
    <x v="1"/>
    <x v="0"/>
    <x v="0"/>
    <x v="3"/>
    <x v="0"/>
    <n v="1"/>
    <d v="2025-03-24T00:00:00"/>
    <n v="54"/>
    <x v="6"/>
  </r>
  <r>
    <n v="70757"/>
    <s v="CHEVALIER"/>
    <s v="Dylan"/>
    <d v="1992-12-20T00:00:00"/>
    <x v="0"/>
    <x v="0"/>
    <x v="1"/>
    <x v="9"/>
    <x v="0"/>
    <n v="-1"/>
    <d v="2025-03-24T00:00:00"/>
    <n v="32"/>
    <x v="3"/>
  </r>
  <r>
    <n v="70065"/>
    <s v="PRENTOUT"/>
    <s v="Emma"/>
    <d v="1969-11-14T00:00:00"/>
    <x v="1"/>
    <x v="0"/>
    <x v="1"/>
    <x v="6"/>
    <x v="0"/>
    <n v="1"/>
    <d v="2025-03-24T00:00:00"/>
    <n v="55"/>
    <x v="7"/>
  </r>
  <r>
    <n v="70725"/>
    <s v="CHESSOI"/>
    <s v="Come"/>
    <d v="1969-08-09T00:00:00"/>
    <x v="0"/>
    <x v="0"/>
    <x v="1"/>
    <x v="6"/>
    <x v="0"/>
    <n v="-1"/>
    <d v="2025-03-24T00:00:00"/>
    <n v="55"/>
    <x v="7"/>
  </r>
  <r>
    <n v="70670"/>
    <s v="BODIN"/>
    <s v="Nadine"/>
    <d v="1990-04-07T00:00:00"/>
    <x v="1"/>
    <x v="0"/>
    <x v="0"/>
    <x v="6"/>
    <x v="0"/>
    <n v="1"/>
    <d v="2025-03-24T00:00:00"/>
    <n v="34"/>
    <x v="3"/>
  </r>
  <r>
    <n v="70556"/>
    <s v="BRIERE"/>
    <s v="Jean-Charles"/>
    <d v="1989-04-17T00:00:00"/>
    <x v="0"/>
    <x v="0"/>
    <x v="1"/>
    <x v="7"/>
    <x v="0"/>
    <n v="-1"/>
    <d v="2025-03-24T00:00:00"/>
    <n v="35"/>
    <x v="8"/>
  </r>
  <r>
    <n v="70351"/>
    <s v="CATTIN"/>
    <s v="Jean-Marc"/>
    <d v="1989-12-01T00:00:00"/>
    <x v="0"/>
    <x v="0"/>
    <x v="1"/>
    <x v="2"/>
    <x v="0"/>
    <n v="-1"/>
    <d v="2025-03-24T00:00:00"/>
    <n v="35"/>
    <x v="8"/>
  </r>
  <r>
    <n v="70735"/>
    <s v="COUTEAU"/>
    <s v="Vanessa"/>
    <d v="1989-10-12T00:00:00"/>
    <x v="1"/>
    <x v="0"/>
    <x v="1"/>
    <x v="3"/>
    <x v="0"/>
    <n v="1"/>
    <d v="2025-03-24T00:00:00"/>
    <n v="35"/>
    <x v="8"/>
  </r>
  <r>
    <n v="70413"/>
    <s v="ATTAN"/>
    <s v="Charles"/>
    <d v="1987-10-12T00:00:00"/>
    <x v="0"/>
    <x v="0"/>
    <x v="0"/>
    <x v="6"/>
    <x v="0"/>
    <n v="-1"/>
    <d v="2025-03-24T00:00:00"/>
    <n v="37"/>
    <x v="8"/>
  </r>
  <r>
    <n v="70512"/>
    <s v="CANCE"/>
    <s v="Nicholas"/>
    <d v="1987-04-09T00:00:00"/>
    <x v="0"/>
    <x v="0"/>
    <x v="1"/>
    <x v="2"/>
    <x v="1"/>
    <n v="-1"/>
    <d v="2025-03-24T00:00:00"/>
    <n v="37"/>
    <x v="8"/>
  </r>
  <r>
    <n v="70567"/>
    <s v="BONFRE"/>
    <s v="Guillaume"/>
    <d v="1985-05-10T00:00:00"/>
    <x v="0"/>
    <x v="1"/>
    <x v="1"/>
    <x v="6"/>
    <x v="1"/>
    <n v="-1"/>
    <d v="2025-03-24T00:00:00"/>
    <n v="39"/>
    <x v="8"/>
  </r>
  <r>
    <n v="70330"/>
    <s v="BONNET"/>
    <s v="Nathalie"/>
    <d v="1983-12-12T00:00:00"/>
    <x v="1"/>
    <x v="0"/>
    <x v="0"/>
    <x v="6"/>
    <x v="0"/>
    <n v="1"/>
    <d v="2025-03-24T00:00:00"/>
    <n v="41"/>
    <x v="2"/>
  </r>
  <r>
    <n v="70199"/>
    <s v="BRUGIROUX"/>
    <s v="Clement"/>
    <d v="1984-03-14T00:00:00"/>
    <x v="0"/>
    <x v="0"/>
    <x v="1"/>
    <x v="2"/>
    <x v="0"/>
    <n v="-1"/>
    <d v="2025-03-24T00:00:00"/>
    <n v="41"/>
    <x v="2"/>
  </r>
  <r>
    <n v="70169"/>
    <s v="CHEN"/>
    <s v="Farah"/>
    <d v="1981-06-13T00:00:00"/>
    <x v="1"/>
    <x v="0"/>
    <x v="1"/>
    <x v="9"/>
    <x v="0"/>
    <n v="1"/>
    <d v="2025-03-24T00:00:00"/>
    <n v="43"/>
    <x v="2"/>
  </r>
  <r>
    <n v="70066"/>
    <s v="CELESTI"/>
    <s v="Shun-King"/>
    <d v="1980-07-08T00:00:00"/>
    <x v="0"/>
    <x v="0"/>
    <x v="1"/>
    <x v="2"/>
    <x v="0"/>
    <n v="-1"/>
    <d v="2025-03-24T00:00:00"/>
    <n v="44"/>
    <x v="2"/>
  </r>
  <r>
    <n v="70613"/>
    <s v="CLAUDE"/>
    <s v="Guillaume"/>
    <d v="1980-04-21T00:00:00"/>
    <x v="0"/>
    <x v="0"/>
    <x v="1"/>
    <x v="3"/>
    <x v="0"/>
    <n v="-1"/>
    <d v="2025-03-24T00:00:00"/>
    <n v="44"/>
    <x v="2"/>
  </r>
  <r>
    <n v="70244"/>
    <s v="BRUNET"/>
    <s v="Vincent"/>
    <d v="1979-12-15T00:00:00"/>
    <x v="0"/>
    <x v="0"/>
    <x v="1"/>
    <x v="2"/>
    <x v="0"/>
    <n v="-1"/>
    <d v="2025-03-24T00:00:00"/>
    <n v="45"/>
    <x v="0"/>
  </r>
  <r>
    <n v="70676"/>
    <s v="CEVAER"/>
    <s v="Flavian"/>
    <d v="1979-02-13T00:00:00"/>
    <x v="0"/>
    <x v="0"/>
    <x v="1"/>
    <x v="2"/>
    <x v="0"/>
    <n v="-1"/>
    <d v="2025-03-24T00:00:00"/>
    <n v="46"/>
    <x v="0"/>
  </r>
  <r>
    <n v="70051"/>
    <s v="BOULIO"/>
    <s v="Florent"/>
    <d v="1976-10-22T00:00:00"/>
    <x v="0"/>
    <x v="0"/>
    <x v="0"/>
    <x v="10"/>
    <x v="0"/>
    <n v="-1"/>
    <d v="2025-03-24T00:00:00"/>
    <n v="48"/>
    <x v="0"/>
  </r>
  <r>
    <n v="70328"/>
    <s v="CHARPENTIER"/>
    <s v="Hao"/>
    <d v="1976-11-25T00:00:00"/>
    <x v="0"/>
    <x v="0"/>
    <x v="2"/>
    <x v="2"/>
    <x v="0"/>
    <n v="-1"/>
    <d v="2025-03-24T00:00:00"/>
    <n v="48"/>
    <x v="0"/>
  </r>
  <r>
    <n v="70214"/>
    <s v="CASTANO"/>
    <s v="Christophe"/>
    <d v="1974-12-30T00:00:00"/>
    <x v="0"/>
    <x v="0"/>
    <x v="0"/>
    <x v="2"/>
    <x v="0"/>
    <n v="-1"/>
    <d v="2025-03-24T00:00:00"/>
    <n v="50"/>
    <x v="6"/>
  </r>
  <r>
    <n v="70596"/>
    <s v="BRASSEUR"/>
    <s v="Pierre"/>
    <d v="1961-03-12T00:00:00"/>
    <x v="0"/>
    <x v="0"/>
    <x v="0"/>
    <x v="7"/>
    <x v="0"/>
    <n v="-1"/>
    <d v="2025-03-24T00:00:00"/>
    <n v="64"/>
    <x v="5"/>
  </r>
  <r>
    <n v="70230"/>
    <s v="CUI"/>
    <s v="Romain"/>
    <d v="1972-04-11T00:00:00"/>
    <x v="0"/>
    <x v="1"/>
    <x v="0"/>
    <x v="3"/>
    <x v="1"/>
    <n v="-1"/>
    <d v="2025-03-24T00:00:00"/>
    <n v="52"/>
    <x v="6"/>
  </r>
  <r>
    <n v="70044"/>
    <s v="DACRUZ"/>
    <s v="Celine"/>
    <d v="1989-06-19T00:00:00"/>
    <x v="1"/>
    <x v="0"/>
    <x v="1"/>
    <x v="3"/>
    <x v="0"/>
    <n v="1"/>
    <d v="2025-03-24T00:00:00"/>
    <n v="35"/>
    <x v="8"/>
  </r>
  <r>
    <n v="70598"/>
    <s v="DALLE"/>
    <s v="Valentin"/>
    <d v="1975-03-22T00:00:00"/>
    <x v="0"/>
    <x v="0"/>
    <x v="1"/>
    <x v="3"/>
    <x v="0"/>
    <n v="-1"/>
    <d v="2025-03-24T00:00:00"/>
    <n v="50"/>
    <x v="6"/>
  </r>
  <r>
    <n v="70689"/>
    <s v="DARTOIS"/>
    <s v="Niels"/>
    <d v="1988-02-26T00:00:00"/>
    <x v="0"/>
    <x v="0"/>
    <x v="0"/>
    <x v="3"/>
    <x v="0"/>
    <n v="-1"/>
    <d v="2025-03-24T00:00:00"/>
    <n v="37"/>
    <x v="8"/>
  </r>
  <r>
    <n v="70467"/>
    <s v="DAUGAN"/>
    <s v="Axel"/>
    <d v="1998-07-04T00:00:00"/>
    <x v="0"/>
    <x v="1"/>
    <x v="0"/>
    <x v="3"/>
    <x v="2"/>
    <n v="-1"/>
    <d v="2025-03-24T00:00:00"/>
    <n v="26"/>
    <x v="4"/>
  </r>
  <r>
    <n v="70531"/>
    <s v="DE BARBANSON"/>
    <s v="Corentin"/>
    <d v="1981-05-07T00:00:00"/>
    <x v="0"/>
    <x v="0"/>
    <x v="0"/>
    <x v="3"/>
    <x v="0"/>
    <n v="-1"/>
    <d v="2025-03-24T00:00:00"/>
    <n v="43"/>
    <x v="2"/>
  </r>
  <r>
    <n v="70017"/>
    <s v="DE SOUSA"/>
    <s v="Maryline"/>
    <d v="1986-07-27T00:00:00"/>
    <x v="1"/>
    <x v="0"/>
    <x v="1"/>
    <x v="3"/>
    <x v="0"/>
    <n v="1"/>
    <d v="2025-03-24T00:00:00"/>
    <n v="38"/>
    <x v="8"/>
  </r>
  <r>
    <n v="70465"/>
    <s v="DECHOMET"/>
    <s v="Jeremie"/>
    <d v="1981-08-19T00:00:00"/>
    <x v="0"/>
    <x v="0"/>
    <x v="1"/>
    <x v="3"/>
    <x v="0"/>
    <n v="-1"/>
    <d v="2025-03-24T00:00:00"/>
    <n v="43"/>
    <x v="2"/>
  </r>
  <r>
    <n v="70006"/>
    <s v="DELAHAYS"/>
    <s v="Stephanie"/>
    <d v="1997-12-24T00:00:00"/>
    <x v="1"/>
    <x v="0"/>
    <x v="1"/>
    <x v="3"/>
    <x v="0"/>
    <n v="1"/>
    <d v="2025-03-24T00:00:00"/>
    <n v="27"/>
    <x v="4"/>
  </r>
  <r>
    <n v="70379"/>
    <s v="DENTAN"/>
    <s v="Delphine"/>
    <d v="1976-02-13T00:00:00"/>
    <x v="1"/>
    <x v="0"/>
    <x v="1"/>
    <x v="3"/>
    <x v="0"/>
    <n v="1"/>
    <d v="2025-03-24T00:00:00"/>
    <n v="49"/>
    <x v="0"/>
  </r>
  <r>
    <n v="70778"/>
    <s v="DESMARIS"/>
    <s v="Steeve"/>
    <d v="1993-08-14T00:00:00"/>
    <x v="0"/>
    <x v="0"/>
    <x v="1"/>
    <x v="3"/>
    <x v="0"/>
    <n v="-1"/>
    <d v="2025-03-24T00:00:00"/>
    <n v="31"/>
    <x v="3"/>
  </r>
  <r>
    <n v="70487"/>
    <s v="DEVIN"/>
    <s v="Aurele"/>
    <d v="1995-12-13T00:00:00"/>
    <x v="0"/>
    <x v="1"/>
    <x v="1"/>
    <x v="3"/>
    <x v="2"/>
    <n v="-1"/>
    <d v="2025-03-24T00:00:00"/>
    <n v="29"/>
    <x v="4"/>
  </r>
  <r>
    <n v="70067"/>
    <s v="DOPPLER"/>
    <s v="Guillaume"/>
    <d v="1992-04-14T00:00:00"/>
    <x v="0"/>
    <x v="0"/>
    <x v="0"/>
    <x v="11"/>
    <x v="0"/>
    <n v="-1"/>
    <d v="2025-03-24T00:00:00"/>
    <n v="32"/>
    <x v="3"/>
  </r>
  <r>
    <n v="70550"/>
    <s v="DOUSSELIN"/>
    <s v="Maxime"/>
    <d v="1994-12-16T00:00:00"/>
    <x v="0"/>
    <x v="0"/>
    <x v="2"/>
    <x v="11"/>
    <x v="1"/>
    <n v="-1"/>
    <d v="2025-03-24T00:00:00"/>
    <n v="30"/>
    <x v="3"/>
  </r>
  <r>
    <n v="70358"/>
    <s v="DUC"/>
    <s v="Julie"/>
    <d v="1992-08-26T00:00:00"/>
    <x v="1"/>
    <x v="0"/>
    <x v="0"/>
    <x v="11"/>
    <x v="0"/>
    <n v="1"/>
    <d v="2025-03-24T00:00:00"/>
    <n v="32"/>
    <x v="3"/>
  </r>
  <r>
    <n v="70524"/>
    <s v="DUCOROY"/>
    <s v="Jean-Francois"/>
    <d v="1969-02-04T00:00:00"/>
    <x v="0"/>
    <x v="0"/>
    <x v="1"/>
    <x v="11"/>
    <x v="1"/>
    <n v="-1"/>
    <d v="2025-03-24T00:00:00"/>
    <n v="56"/>
    <x v="7"/>
  </r>
  <r>
    <n v="70278"/>
    <s v="DUISIT"/>
    <s v="Patricia"/>
    <d v="1992-06-21T00:00:00"/>
    <x v="1"/>
    <x v="1"/>
    <x v="1"/>
    <x v="11"/>
    <x v="2"/>
    <n v="1"/>
    <d v="2025-03-24T00:00:00"/>
    <n v="32"/>
    <x v="3"/>
  </r>
  <r>
    <n v="70516"/>
    <s v="DURAND"/>
    <s v="Marc"/>
    <d v="1986-06-22T00:00:00"/>
    <x v="0"/>
    <x v="0"/>
    <x v="1"/>
    <x v="11"/>
    <x v="0"/>
    <n v="-1"/>
    <d v="2025-03-24T00:00:00"/>
    <n v="38"/>
    <x v="8"/>
  </r>
  <r>
    <n v="70375"/>
    <s v="DUROSEAU-RITZ"/>
    <s v="Mostafa"/>
    <d v="1964-03-30T00:00:00"/>
    <x v="0"/>
    <x v="0"/>
    <x v="1"/>
    <x v="11"/>
    <x v="0"/>
    <n v="-1"/>
    <d v="2025-03-24T00:00:00"/>
    <n v="61"/>
    <x v="5"/>
  </r>
  <r>
    <n v="70142"/>
    <s v="DUTOO"/>
    <s v="Pierre Yves"/>
    <d v="1995-12-04T00:00:00"/>
    <x v="0"/>
    <x v="0"/>
    <x v="0"/>
    <x v="11"/>
    <x v="0"/>
    <n v="-1"/>
    <d v="2025-03-24T00:00:00"/>
    <n v="29"/>
    <x v="4"/>
  </r>
  <r>
    <n v="70751"/>
    <s v="EL BARRAK"/>
    <s v="Enzo"/>
    <d v="1981-09-13T00:00:00"/>
    <x v="0"/>
    <x v="0"/>
    <x v="1"/>
    <x v="11"/>
    <x v="0"/>
    <n v="-1"/>
    <d v="2025-03-24T00:00:00"/>
    <n v="43"/>
    <x v="2"/>
  </r>
  <r>
    <n v="70095"/>
    <s v="EYNARD"/>
    <s v="Chao"/>
    <d v="1990-06-20T00:00:00"/>
    <x v="0"/>
    <x v="0"/>
    <x v="0"/>
    <x v="12"/>
    <x v="0"/>
    <n v="-1"/>
    <d v="2025-03-24T00:00:00"/>
    <n v="34"/>
    <x v="3"/>
  </r>
  <r>
    <n v="70466"/>
    <s v="FABRE"/>
    <s v="Theo"/>
    <d v="1999-08-16T00:00:00"/>
    <x v="0"/>
    <x v="0"/>
    <x v="0"/>
    <x v="12"/>
    <x v="0"/>
    <n v="-1"/>
    <d v="2025-03-24T00:00:00"/>
    <n v="25"/>
    <x v="4"/>
  </r>
  <r>
    <n v="70200"/>
    <s v="FANG"/>
    <s v="Pascal"/>
    <d v="1989-11-16T00:00:00"/>
    <x v="0"/>
    <x v="0"/>
    <x v="0"/>
    <x v="12"/>
    <x v="0"/>
    <n v="-1"/>
    <d v="2025-03-24T00:00:00"/>
    <n v="35"/>
    <x v="8"/>
  </r>
  <r>
    <n v="70765"/>
    <s v="FAURE VINCENT"/>
    <s v="Lucas"/>
    <d v="1960-11-30T00:00:00"/>
    <x v="0"/>
    <x v="0"/>
    <x v="2"/>
    <x v="12"/>
    <x v="0"/>
    <n v="-1"/>
    <d v="2025-03-24T00:00:00"/>
    <n v="64"/>
    <x v="5"/>
  </r>
  <r>
    <n v="70395"/>
    <s v="FELICI"/>
    <s v="Fabien"/>
    <d v="1993-12-28T00:00:00"/>
    <x v="0"/>
    <x v="1"/>
    <x v="2"/>
    <x v="12"/>
    <x v="2"/>
    <n v="-1"/>
    <d v="2025-03-24T00:00:00"/>
    <n v="31"/>
    <x v="3"/>
  </r>
  <r>
    <n v="70349"/>
    <s v="FILLANCQ"/>
    <s v="Brice"/>
    <d v="1996-05-14T00:00:00"/>
    <x v="0"/>
    <x v="1"/>
    <x v="1"/>
    <x v="12"/>
    <x v="2"/>
    <n v="-1"/>
    <d v="2025-03-24T00:00:00"/>
    <n v="28"/>
    <x v="4"/>
  </r>
  <r>
    <n v="70377"/>
    <s v="FLAMENT"/>
    <s v="Mawuli"/>
    <d v="1996-01-06T00:00:00"/>
    <x v="0"/>
    <x v="0"/>
    <x v="1"/>
    <x v="12"/>
    <x v="0"/>
    <n v="-1"/>
    <d v="2025-03-24T00:00:00"/>
    <n v="29"/>
    <x v="4"/>
  </r>
  <r>
    <n v="70742"/>
    <s v="FLORES"/>
    <s v="Anais"/>
    <d v="1968-02-24T00:00:00"/>
    <x v="1"/>
    <x v="0"/>
    <x v="1"/>
    <x v="12"/>
    <x v="0"/>
    <n v="1"/>
    <d v="2025-03-24T00:00:00"/>
    <n v="57"/>
    <x v="7"/>
  </r>
  <r>
    <n v="70102"/>
    <s v="FOLLITSE"/>
    <s v="Pierre Etienne"/>
    <d v="1967-08-02T00:00:00"/>
    <x v="0"/>
    <x v="0"/>
    <x v="0"/>
    <x v="12"/>
    <x v="0"/>
    <n v="-1"/>
    <d v="2025-03-24T00:00:00"/>
    <n v="57"/>
    <x v="7"/>
  </r>
  <r>
    <n v="70270"/>
    <s v="FORAT"/>
    <s v="Mathieu"/>
    <d v="1983-04-04T00:00:00"/>
    <x v="0"/>
    <x v="0"/>
    <x v="1"/>
    <x v="12"/>
    <x v="0"/>
    <n v="-1"/>
    <d v="2025-03-24T00:00:00"/>
    <n v="42"/>
    <x v="2"/>
  </r>
  <r>
    <n v="70581"/>
    <s v="FOUCARD"/>
    <s v="Maxime"/>
    <d v="1998-04-09T00:00:00"/>
    <x v="0"/>
    <x v="0"/>
    <x v="1"/>
    <x v="12"/>
    <x v="0"/>
    <n v="-1"/>
    <d v="2025-03-24T00:00:00"/>
    <n v="26"/>
    <x v="4"/>
  </r>
  <r>
    <n v="70772"/>
    <s v="FOURNIER"/>
    <s v="Anthony"/>
    <d v="1993-07-28T00:00:00"/>
    <x v="0"/>
    <x v="1"/>
    <x v="1"/>
    <x v="12"/>
    <x v="2"/>
    <n v="-1"/>
    <d v="2025-03-24T00:00:00"/>
    <n v="31"/>
    <x v="3"/>
  </r>
  <r>
    <n v="70011"/>
    <s v="FRELIN"/>
    <s v="Pierre"/>
    <d v="1994-12-09T00:00:00"/>
    <x v="0"/>
    <x v="1"/>
    <x v="1"/>
    <x v="12"/>
    <x v="2"/>
    <n v="-1"/>
    <d v="2025-03-24T00:00:00"/>
    <n v="30"/>
    <x v="3"/>
  </r>
  <r>
    <n v="70367"/>
    <s v="FRITZ"/>
    <s v="Damien"/>
    <d v="1991-06-28T00:00:00"/>
    <x v="0"/>
    <x v="0"/>
    <x v="1"/>
    <x v="12"/>
    <x v="0"/>
    <n v="-1"/>
    <d v="2025-03-24T00:00:00"/>
    <n v="33"/>
    <x v="3"/>
  </r>
  <r>
    <n v="70445"/>
    <s v="GACHON"/>
    <s v="Stephane"/>
    <d v="1979-05-24T00:00:00"/>
    <x v="0"/>
    <x v="0"/>
    <x v="1"/>
    <x v="12"/>
    <x v="0"/>
    <n v="-1"/>
    <d v="2025-03-24T00:00:00"/>
    <n v="45"/>
    <x v="0"/>
  </r>
  <r>
    <n v="70021"/>
    <s v="GAGNIERE"/>
    <s v="Marius"/>
    <d v="1992-03-27T00:00:00"/>
    <x v="0"/>
    <x v="0"/>
    <x v="1"/>
    <x v="12"/>
    <x v="0"/>
    <n v="-1"/>
    <d v="2025-03-24T00:00:00"/>
    <n v="33"/>
    <x v="3"/>
  </r>
  <r>
    <n v="70231"/>
    <s v="GANDOLFO"/>
    <s v="Thomas"/>
    <d v="1986-03-24T00:00:00"/>
    <x v="0"/>
    <x v="0"/>
    <x v="1"/>
    <x v="12"/>
    <x v="0"/>
    <n v="-1"/>
    <d v="2025-03-24T00:00:00"/>
    <n v="39"/>
    <x v="8"/>
  </r>
  <r>
    <n v="70673"/>
    <s v="GARDIES"/>
    <s v="Laurence"/>
    <d v="1969-09-09T00:00:00"/>
    <x v="1"/>
    <x v="0"/>
    <x v="1"/>
    <x v="12"/>
    <x v="0"/>
    <n v="1"/>
    <d v="2025-03-24T00:00:00"/>
    <n v="55"/>
    <x v="7"/>
  </r>
  <r>
    <n v="70668"/>
    <s v="GARTNER"/>
    <s v="Foulques"/>
    <d v="1990-03-18T00:00:00"/>
    <x v="0"/>
    <x v="0"/>
    <x v="0"/>
    <x v="12"/>
    <x v="1"/>
    <n v="-1"/>
    <d v="2025-03-24T00:00:00"/>
    <n v="35"/>
    <x v="8"/>
  </r>
  <r>
    <n v="70602"/>
    <s v="GAUVENET MARTIN"/>
    <s v="Lucie"/>
    <d v="1996-06-02T00:00:00"/>
    <x v="1"/>
    <x v="1"/>
    <x v="0"/>
    <x v="12"/>
    <x v="2"/>
    <n v="1"/>
    <d v="2025-03-24T00:00:00"/>
    <n v="28"/>
    <x v="4"/>
  </r>
  <r>
    <n v="70188"/>
    <s v="GERAUD"/>
    <s v="Florent"/>
    <d v="1984-02-15T00:00:00"/>
    <x v="0"/>
    <x v="0"/>
    <x v="1"/>
    <x v="12"/>
    <x v="0"/>
    <n v="-1"/>
    <d v="2025-03-24T00:00:00"/>
    <n v="41"/>
    <x v="2"/>
  </r>
  <r>
    <n v="70394"/>
    <s v="GERVAIS"/>
    <s v="Angele"/>
    <d v="1981-03-05T00:00:00"/>
    <x v="1"/>
    <x v="0"/>
    <x v="1"/>
    <x v="12"/>
    <x v="0"/>
    <n v="1"/>
    <d v="2025-03-24T00:00:00"/>
    <n v="44"/>
    <x v="2"/>
  </r>
  <r>
    <n v="70075"/>
    <s v="GIMENEZ"/>
    <s v="Jean Michel"/>
    <d v="1991-12-29T00:00:00"/>
    <x v="0"/>
    <x v="0"/>
    <x v="1"/>
    <x v="12"/>
    <x v="0"/>
    <n v="-1"/>
    <d v="2025-03-24T00:00:00"/>
    <n v="33"/>
    <x v="3"/>
  </r>
  <r>
    <n v="70557"/>
    <s v="GIRAUD"/>
    <s v="Joanne"/>
    <d v="1983-01-26T00:00:00"/>
    <x v="1"/>
    <x v="0"/>
    <x v="0"/>
    <x v="12"/>
    <x v="0"/>
    <n v="1"/>
    <d v="2025-03-24T00:00:00"/>
    <n v="42"/>
    <x v="2"/>
  </r>
  <r>
    <n v="70097"/>
    <s v="GODARD"/>
    <s v="Emilie"/>
    <d v="1978-08-15T00:00:00"/>
    <x v="1"/>
    <x v="0"/>
    <x v="1"/>
    <x v="12"/>
    <x v="0"/>
    <n v="1"/>
    <d v="2025-03-24T00:00:00"/>
    <n v="46"/>
    <x v="0"/>
  </r>
  <r>
    <n v="70338"/>
    <s v="GOUAILLIER"/>
    <s v="Loic"/>
    <d v="1978-09-07T00:00:00"/>
    <x v="0"/>
    <x v="0"/>
    <x v="1"/>
    <x v="12"/>
    <x v="0"/>
    <n v="-1"/>
    <d v="2025-03-24T00:00:00"/>
    <n v="46"/>
    <x v="0"/>
  </r>
  <r>
    <n v="70039"/>
    <s v="GRANDGIRARD"/>
    <s v="Maxime"/>
    <d v="1992-05-03T00:00:00"/>
    <x v="0"/>
    <x v="1"/>
    <x v="1"/>
    <x v="12"/>
    <x v="2"/>
    <n v="-1"/>
    <d v="2025-03-24T00:00:00"/>
    <n v="32"/>
    <x v="3"/>
  </r>
  <r>
    <n v="70738"/>
    <s v="GREINER"/>
    <s v="Sylvain"/>
    <d v="1972-02-20T00:00:00"/>
    <x v="0"/>
    <x v="0"/>
    <x v="1"/>
    <x v="12"/>
    <x v="0"/>
    <n v="-1"/>
    <d v="2025-03-24T00:00:00"/>
    <n v="53"/>
    <x v="6"/>
  </r>
  <r>
    <n v="70210"/>
    <s v="GRINFELD"/>
    <s v="Mathieu"/>
    <d v="1979-11-09T00:00:00"/>
    <x v="0"/>
    <x v="0"/>
    <x v="1"/>
    <x v="12"/>
    <x v="0"/>
    <n v="-1"/>
    <d v="2025-03-24T00:00:00"/>
    <n v="45"/>
    <x v="0"/>
  </r>
  <r>
    <n v="70229"/>
    <s v="GUEHRIA"/>
    <s v="Eric"/>
    <d v="1986-11-30T00:00:00"/>
    <x v="0"/>
    <x v="0"/>
    <x v="1"/>
    <x v="12"/>
    <x v="0"/>
    <n v="-1"/>
    <d v="2025-03-24T00:00:00"/>
    <n v="38"/>
    <x v="8"/>
  </r>
  <r>
    <n v="70510"/>
    <s v="GUICHAOUA"/>
    <s v="Patrick"/>
    <d v="1967-10-19T00:00:00"/>
    <x v="0"/>
    <x v="0"/>
    <x v="1"/>
    <x v="12"/>
    <x v="0"/>
    <n v="-1"/>
    <d v="2025-03-24T00:00:00"/>
    <n v="57"/>
    <x v="7"/>
  </r>
  <r>
    <n v="70588"/>
    <s v="GUIN"/>
    <s v="Choughi"/>
    <d v="1961-02-27T00:00:00"/>
    <x v="0"/>
    <x v="0"/>
    <x v="0"/>
    <x v="12"/>
    <x v="0"/>
    <n v="-1"/>
    <d v="2025-03-24T00:00:00"/>
    <n v="64"/>
    <x v="5"/>
  </r>
  <r>
    <n v="70041"/>
    <s v="GUYARD"/>
    <s v="David"/>
    <d v="1985-02-10T00:00:00"/>
    <x v="0"/>
    <x v="0"/>
    <x v="1"/>
    <x v="12"/>
    <x v="0"/>
    <n v="-1"/>
    <d v="2025-03-24T00:00:00"/>
    <n v="40"/>
    <x v="2"/>
  </r>
  <r>
    <n v="70103"/>
    <s v="HALITIM"/>
    <s v="Samuel"/>
    <d v="1985-03-20T00:00:00"/>
    <x v="0"/>
    <x v="0"/>
    <x v="1"/>
    <x v="12"/>
    <x v="0"/>
    <n v="-1"/>
    <d v="2025-03-24T00:00:00"/>
    <n v="40"/>
    <x v="2"/>
  </r>
  <r>
    <n v="70280"/>
    <s v="HAMON"/>
    <s v="Celine"/>
    <d v="1991-02-06T00:00:00"/>
    <x v="1"/>
    <x v="0"/>
    <x v="1"/>
    <x v="12"/>
    <x v="0"/>
    <n v="1"/>
    <d v="2025-03-24T00:00:00"/>
    <n v="34"/>
    <x v="3"/>
  </r>
  <r>
    <n v="70077"/>
    <s v="HENNUYER"/>
    <s v="Mikael"/>
    <d v="1976-11-02T00:00:00"/>
    <x v="0"/>
    <x v="0"/>
    <x v="1"/>
    <x v="12"/>
    <x v="0"/>
    <n v="-1"/>
    <d v="2025-03-24T00:00:00"/>
    <n v="48"/>
    <x v="0"/>
  </r>
  <r>
    <n v="70411"/>
    <s v="HERVE"/>
    <s v="Remi"/>
    <d v="1981-01-18T00:00:00"/>
    <x v="0"/>
    <x v="0"/>
    <x v="1"/>
    <x v="13"/>
    <x v="0"/>
    <n v="-1"/>
    <d v="2025-03-24T00:00:00"/>
    <n v="44"/>
    <x v="2"/>
  </r>
  <r>
    <n v="70122"/>
    <s v="HOUDU"/>
    <s v="Mathieu"/>
    <d v="1998-07-04T00:00:00"/>
    <x v="0"/>
    <x v="0"/>
    <x v="1"/>
    <x v="13"/>
    <x v="0"/>
    <n v="-1"/>
    <d v="2025-03-24T00:00:00"/>
    <n v="26"/>
    <x v="4"/>
  </r>
  <r>
    <n v="70284"/>
    <s v="HOULLIER"/>
    <s v="Jean"/>
    <d v="1965-08-26T00:00:00"/>
    <x v="0"/>
    <x v="0"/>
    <x v="1"/>
    <x v="13"/>
    <x v="0"/>
    <n v="-1"/>
    <d v="2025-03-24T00:00:00"/>
    <n v="59"/>
    <x v="7"/>
  </r>
  <r>
    <n v="70282"/>
    <s v="HUSSER"/>
    <s v="Marina"/>
    <d v="1985-01-20T00:00:00"/>
    <x v="1"/>
    <x v="0"/>
    <x v="1"/>
    <x v="13"/>
    <x v="0"/>
    <n v="1"/>
    <d v="2025-03-24T00:00:00"/>
    <n v="40"/>
    <x v="2"/>
  </r>
  <r>
    <n v="70003"/>
    <s v="ISAYCHIKOVA"/>
    <s v="Francois"/>
    <d v="1994-04-20T00:00:00"/>
    <x v="0"/>
    <x v="0"/>
    <x v="1"/>
    <x v="13"/>
    <x v="0"/>
    <n v="-1"/>
    <d v="2025-03-24T00:00:00"/>
    <n v="30"/>
    <x v="3"/>
  </r>
  <r>
    <n v="70146"/>
    <s v="JACQUINOT"/>
    <s v="Pierre"/>
    <d v="1964-02-24T00:00:00"/>
    <x v="0"/>
    <x v="0"/>
    <x v="0"/>
    <x v="13"/>
    <x v="0"/>
    <n v="-1"/>
    <d v="2025-03-24T00:00:00"/>
    <n v="61"/>
    <x v="5"/>
  </r>
  <r>
    <n v="70539"/>
    <s v="JAMON"/>
    <s v="Hamdi"/>
    <d v="1970-11-05T00:00:00"/>
    <x v="0"/>
    <x v="0"/>
    <x v="0"/>
    <x v="13"/>
    <x v="0"/>
    <n v="-1"/>
    <d v="2025-03-24T00:00:00"/>
    <n v="54"/>
    <x v="6"/>
  </r>
  <r>
    <n v="70268"/>
    <s v="JARRY"/>
    <s v="Rui"/>
    <d v="1996-03-25T00:00:00"/>
    <x v="0"/>
    <x v="1"/>
    <x v="0"/>
    <x v="13"/>
    <x v="2"/>
    <n v="-1"/>
    <d v="2025-03-24T00:00:00"/>
    <n v="29"/>
    <x v="4"/>
  </r>
  <r>
    <n v="70135"/>
    <s v="JEBALI"/>
    <s v="Stephane"/>
    <d v="1996-05-19T00:00:00"/>
    <x v="0"/>
    <x v="0"/>
    <x v="1"/>
    <x v="13"/>
    <x v="0"/>
    <n v="-1"/>
    <d v="2025-03-24T00:00:00"/>
    <n v="28"/>
    <x v="4"/>
  </r>
  <r>
    <n v="70332"/>
    <s v="JIA"/>
    <s v="Stephanie"/>
    <d v="1972-11-20T00:00:00"/>
    <x v="1"/>
    <x v="0"/>
    <x v="2"/>
    <x v="13"/>
    <x v="0"/>
    <n v="1"/>
    <d v="2025-03-24T00:00:00"/>
    <n v="52"/>
    <x v="6"/>
  </r>
  <r>
    <n v="70201"/>
    <s v="JOUAN"/>
    <s v="Leila"/>
    <d v="1970-05-02T00:00:00"/>
    <x v="1"/>
    <x v="0"/>
    <x v="1"/>
    <x v="13"/>
    <x v="0"/>
    <n v="1"/>
    <d v="2025-03-24T00:00:00"/>
    <n v="54"/>
    <x v="6"/>
  </r>
  <r>
    <n v="70721"/>
    <s v="JOUVE"/>
    <s v="Sami"/>
    <d v="1961-09-08T00:00:00"/>
    <x v="0"/>
    <x v="0"/>
    <x v="1"/>
    <x v="13"/>
    <x v="0"/>
    <n v="-1"/>
    <d v="2025-03-24T00:00:00"/>
    <n v="63"/>
    <x v="5"/>
  </r>
  <r>
    <n v="70206"/>
    <s v="JULIEN"/>
    <s v="Anthony"/>
    <d v="1996-05-19T00:00:00"/>
    <x v="0"/>
    <x v="1"/>
    <x v="1"/>
    <x v="13"/>
    <x v="1"/>
    <n v="-1"/>
    <d v="2025-03-24T00:00:00"/>
    <n v="28"/>
    <x v="4"/>
  </r>
  <r>
    <n v="70614"/>
    <s v="KASBI"/>
    <s v="Danielle"/>
    <d v="1981-02-22T00:00:00"/>
    <x v="1"/>
    <x v="0"/>
    <x v="1"/>
    <x v="14"/>
    <x v="0"/>
    <n v="1"/>
    <d v="2025-03-24T00:00:00"/>
    <n v="44"/>
    <x v="2"/>
  </r>
  <r>
    <n v="70628"/>
    <s v="KEO"/>
    <s v="Jean-Denis"/>
    <d v="1962-11-15T00:00:00"/>
    <x v="0"/>
    <x v="0"/>
    <x v="1"/>
    <x v="14"/>
    <x v="0"/>
    <n v="-1"/>
    <d v="2025-03-24T00:00:00"/>
    <n v="62"/>
    <x v="5"/>
  </r>
  <r>
    <n v="70124"/>
    <s v="KOM YOUBI"/>
    <s v="Dorota"/>
    <d v="1997-08-26T00:00:00"/>
    <x v="1"/>
    <x v="0"/>
    <x v="1"/>
    <x v="14"/>
    <x v="0"/>
    <n v="1"/>
    <d v="2025-03-24T00:00:00"/>
    <n v="27"/>
    <x v="4"/>
  </r>
  <r>
    <n v="70301"/>
    <s v="KREISS"/>
    <s v="Francois"/>
    <d v="1994-05-04T00:00:00"/>
    <x v="0"/>
    <x v="0"/>
    <x v="1"/>
    <x v="14"/>
    <x v="0"/>
    <n v="-1"/>
    <d v="2025-03-24T00:00:00"/>
    <n v="30"/>
    <x v="3"/>
  </r>
  <r>
    <n v="70172"/>
    <s v="KURZAWINSKA"/>
    <s v="Kevin"/>
    <d v="1970-03-16T00:00:00"/>
    <x v="0"/>
    <x v="0"/>
    <x v="1"/>
    <x v="14"/>
    <x v="0"/>
    <n v="-1"/>
    <d v="2025-03-24T00:00:00"/>
    <n v="55"/>
    <x v="7"/>
  </r>
  <r>
    <n v="70178"/>
    <s v="LACROIX-DURANT"/>
    <s v="Dimitri"/>
    <d v="1972-01-11T00:00:00"/>
    <x v="0"/>
    <x v="0"/>
    <x v="1"/>
    <x v="14"/>
    <x v="0"/>
    <n v="-1"/>
    <d v="2025-03-24T00:00:00"/>
    <n v="53"/>
    <x v="6"/>
  </r>
  <r>
    <n v="70312"/>
    <s v="LAINTE"/>
    <s v="Barbara"/>
    <d v="1992-03-24T00:00:00"/>
    <x v="1"/>
    <x v="0"/>
    <x v="1"/>
    <x v="14"/>
    <x v="0"/>
    <n v="1"/>
    <d v="2025-03-24T00:00:00"/>
    <n v="33"/>
    <x v="3"/>
  </r>
  <r>
    <n v="70057"/>
    <s v="LANQUETIN"/>
    <s v="Marie Anne"/>
    <d v="1971-04-26T00:00:00"/>
    <x v="1"/>
    <x v="0"/>
    <x v="0"/>
    <x v="14"/>
    <x v="0"/>
    <n v="1"/>
    <d v="2025-03-24T00:00:00"/>
    <n v="53"/>
    <x v="6"/>
  </r>
  <r>
    <n v="70126"/>
    <s v="LAUNIAU"/>
    <s v="Sebastien"/>
    <d v="1964-03-05T00:00:00"/>
    <x v="0"/>
    <x v="0"/>
    <x v="1"/>
    <x v="14"/>
    <x v="0"/>
    <n v="-1"/>
    <d v="2025-03-24T00:00:00"/>
    <n v="61"/>
    <x v="5"/>
  </r>
  <r>
    <n v="70741"/>
    <s v="LAURETTE"/>
    <s v="Guillaume"/>
    <d v="1975-10-03T00:00:00"/>
    <x v="0"/>
    <x v="0"/>
    <x v="1"/>
    <x v="14"/>
    <x v="0"/>
    <n v="-1"/>
    <d v="2025-03-24T00:00:00"/>
    <n v="49"/>
    <x v="0"/>
  </r>
  <r>
    <n v="70400"/>
    <s v="LAVY"/>
    <s v="Valerian"/>
    <d v="1996-03-17T00:00:00"/>
    <x v="0"/>
    <x v="1"/>
    <x v="1"/>
    <x v="14"/>
    <x v="2"/>
    <n v="-1"/>
    <d v="2025-03-24T00:00:00"/>
    <n v="29"/>
    <x v="4"/>
  </r>
  <r>
    <n v="70574"/>
    <s v="LE BROUDER"/>
    <s v="Penelope"/>
    <d v="1998-02-14T00:00:00"/>
    <x v="1"/>
    <x v="0"/>
    <x v="1"/>
    <x v="14"/>
    <x v="0"/>
    <n v="1"/>
    <d v="2025-03-24T00:00:00"/>
    <n v="27"/>
    <x v="4"/>
  </r>
  <r>
    <n v="70779"/>
    <s v="LE CLANCHE"/>
    <s v="Alexandre"/>
    <d v="1970-02-18T00:00:00"/>
    <x v="0"/>
    <x v="0"/>
    <x v="0"/>
    <x v="14"/>
    <x v="0"/>
    <n v="-1"/>
    <d v="2025-03-24T00:00:00"/>
    <n v="55"/>
    <x v="7"/>
  </r>
  <r>
    <n v="70631"/>
    <s v="LE DAIN"/>
    <s v="Jocelyn"/>
    <d v="1999-01-21T00:00:00"/>
    <x v="0"/>
    <x v="1"/>
    <x v="0"/>
    <x v="14"/>
    <x v="2"/>
    <n v="-1"/>
    <d v="2025-03-24T00:00:00"/>
    <n v="26"/>
    <x v="4"/>
  </r>
  <r>
    <n v="70016"/>
    <s v="LE GUEVEL"/>
    <s v="Olivier"/>
    <d v="1997-08-03T00:00:00"/>
    <x v="0"/>
    <x v="1"/>
    <x v="0"/>
    <x v="14"/>
    <x v="2"/>
    <n v="-1"/>
    <d v="2025-03-24T00:00:00"/>
    <n v="27"/>
    <x v="4"/>
  </r>
  <r>
    <n v="70654"/>
    <s v="LE MAITRE"/>
    <s v="Bruno"/>
    <d v="1988-12-03T00:00:00"/>
    <x v="0"/>
    <x v="0"/>
    <x v="1"/>
    <x v="14"/>
    <x v="0"/>
    <n v="-1"/>
    <d v="2025-03-24T00:00:00"/>
    <n v="36"/>
    <x v="8"/>
  </r>
  <r>
    <n v="70147"/>
    <s v="LEBLANC"/>
    <s v="Adeline"/>
    <d v="1989-12-14T00:00:00"/>
    <x v="1"/>
    <x v="0"/>
    <x v="1"/>
    <x v="14"/>
    <x v="0"/>
    <n v="1"/>
    <d v="2025-03-24T00:00:00"/>
    <n v="35"/>
    <x v="8"/>
  </r>
  <r>
    <n v="70080"/>
    <s v="LEDEE"/>
    <s v="Alexandre"/>
    <d v="1983-01-30T00:00:00"/>
    <x v="0"/>
    <x v="0"/>
    <x v="1"/>
    <x v="14"/>
    <x v="0"/>
    <n v="-1"/>
    <d v="2025-03-24T00:00:00"/>
    <n v="42"/>
    <x v="2"/>
  </r>
  <r>
    <n v="70014"/>
    <s v="LEGAT"/>
    <s v="Delphine"/>
    <d v="1969-01-19T00:00:00"/>
    <x v="1"/>
    <x v="0"/>
    <x v="1"/>
    <x v="14"/>
    <x v="0"/>
    <n v="1"/>
    <d v="2025-03-24T00:00:00"/>
    <n v="56"/>
    <x v="7"/>
  </r>
  <r>
    <n v="70546"/>
    <s v="LEHAUT"/>
    <s v="Matthieu"/>
    <d v="1977-06-16T00:00:00"/>
    <x v="0"/>
    <x v="0"/>
    <x v="1"/>
    <x v="14"/>
    <x v="0"/>
    <n v="-1"/>
    <d v="2025-03-24T00:00:00"/>
    <n v="47"/>
    <x v="0"/>
  </r>
  <r>
    <n v="70216"/>
    <s v="LEROY"/>
    <s v="David"/>
    <d v="1981-02-05T00:00:00"/>
    <x v="0"/>
    <x v="0"/>
    <x v="0"/>
    <x v="14"/>
    <x v="0"/>
    <n v="-1"/>
    <d v="2025-03-24T00:00:00"/>
    <n v="44"/>
    <x v="2"/>
  </r>
  <r>
    <n v="70322"/>
    <s v="LHOMMEAU"/>
    <s v="Sylvain"/>
    <d v="1971-05-05T00:00:00"/>
    <x v="0"/>
    <x v="0"/>
    <x v="0"/>
    <x v="14"/>
    <x v="0"/>
    <n v="-1"/>
    <d v="2025-03-24T00:00:00"/>
    <n v="53"/>
    <x v="6"/>
  </r>
  <r>
    <n v="70578"/>
    <s v="LINDET"/>
    <s v="Sammy"/>
    <d v="1991-08-26T00:00:00"/>
    <x v="0"/>
    <x v="0"/>
    <x v="1"/>
    <x v="14"/>
    <x v="0"/>
    <n v="-1"/>
    <d v="2025-03-24T00:00:00"/>
    <n v="33"/>
    <x v="3"/>
  </r>
  <r>
    <n v="70087"/>
    <s v="LOPIN"/>
    <s v="Christelle"/>
    <d v="1961-08-08T00:00:00"/>
    <x v="1"/>
    <x v="0"/>
    <x v="1"/>
    <x v="14"/>
    <x v="0"/>
    <n v="1"/>
    <d v="2025-03-24T00:00:00"/>
    <n v="63"/>
    <x v="5"/>
  </r>
  <r>
    <n v="70170"/>
    <s v="LOUDIYI"/>
    <s v="Li"/>
    <d v="1964-09-22T00:00:00"/>
    <x v="0"/>
    <x v="0"/>
    <x v="1"/>
    <x v="14"/>
    <x v="1"/>
    <n v="-1"/>
    <d v="2025-03-24T00:00:00"/>
    <n v="60"/>
    <x v="5"/>
  </r>
  <r>
    <n v="70414"/>
    <s v="LUCAS"/>
    <s v="Olivier"/>
    <d v="1991-08-31T00:00:00"/>
    <x v="0"/>
    <x v="0"/>
    <x v="1"/>
    <x v="14"/>
    <x v="0"/>
    <n v="-1"/>
    <d v="2025-03-24T00:00:00"/>
    <n v="33"/>
    <x v="3"/>
  </r>
  <r>
    <n v="70718"/>
    <s v="MA"/>
    <s v="Pierre"/>
    <d v="1977-04-26T00:00:00"/>
    <x v="0"/>
    <x v="0"/>
    <x v="0"/>
    <x v="14"/>
    <x v="0"/>
    <n v="-1"/>
    <d v="2025-03-24T00:00:00"/>
    <n v="47"/>
    <x v="0"/>
  </r>
  <r>
    <n v="70251"/>
    <s v="MAHAUX"/>
    <s v="Abishak"/>
    <d v="1993-08-09T00:00:00"/>
    <x v="0"/>
    <x v="0"/>
    <x v="1"/>
    <x v="14"/>
    <x v="1"/>
    <n v="-1"/>
    <d v="2025-03-24T00:00:00"/>
    <n v="31"/>
    <x v="3"/>
  </r>
  <r>
    <n v="70745"/>
    <s v="MALASIEWICZ"/>
    <s v="Anais"/>
    <d v="1993-03-24T00:00:00"/>
    <x v="1"/>
    <x v="1"/>
    <x v="1"/>
    <x v="14"/>
    <x v="0"/>
    <n v="1"/>
    <d v="2025-03-24T00:00:00"/>
    <n v="32"/>
    <x v="3"/>
  </r>
  <r>
    <n v="70339"/>
    <s v="MALLUWA WADUGE"/>
    <s v="Thomas"/>
    <d v="1974-12-02T00:00:00"/>
    <x v="0"/>
    <x v="0"/>
    <x v="1"/>
    <x v="14"/>
    <x v="0"/>
    <n v="-1"/>
    <d v="2025-03-24T00:00:00"/>
    <n v="50"/>
    <x v="6"/>
  </r>
  <r>
    <n v="70619"/>
    <s v="MANETTA"/>
    <s v="Lucas"/>
    <d v="1990-09-12T00:00:00"/>
    <x v="0"/>
    <x v="0"/>
    <x v="1"/>
    <x v="14"/>
    <x v="0"/>
    <n v="-1"/>
    <d v="2025-03-24T00:00:00"/>
    <n v="34"/>
    <x v="3"/>
  </r>
  <r>
    <n v="70530"/>
    <s v="MARCEROU"/>
    <s v="Pierre"/>
    <d v="1996-01-29T00:00:00"/>
    <x v="0"/>
    <x v="1"/>
    <x v="1"/>
    <x v="14"/>
    <x v="2"/>
    <n v="-1"/>
    <d v="2025-03-24T00:00:00"/>
    <n v="29"/>
    <x v="4"/>
  </r>
  <r>
    <n v="70572"/>
    <s v="MARIE"/>
    <s v="Antoine"/>
    <d v="1977-12-19T00:00:00"/>
    <x v="0"/>
    <x v="0"/>
    <x v="1"/>
    <x v="14"/>
    <x v="0"/>
    <n v="-1"/>
    <d v="2025-03-24T00:00:00"/>
    <n v="47"/>
    <x v="0"/>
  </r>
  <r>
    <n v="70354"/>
    <s v="MARTIN"/>
    <s v="Valentin"/>
    <d v="1998-08-05T00:00:00"/>
    <x v="0"/>
    <x v="1"/>
    <x v="1"/>
    <x v="14"/>
    <x v="2"/>
    <n v="-1"/>
    <d v="2025-03-24T00:00:00"/>
    <n v="26"/>
    <x v="4"/>
  </r>
  <r>
    <n v="70086"/>
    <s v="MARTINOT"/>
    <s v="Mathieu"/>
    <d v="1997-08-26T00:00:00"/>
    <x v="0"/>
    <x v="1"/>
    <x v="1"/>
    <x v="14"/>
    <x v="1"/>
    <n v="-1"/>
    <d v="2025-03-24T00:00:00"/>
    <n v="27"/>
    <x v="4"/>
  </r>
  <r>
    <n v="70106"/>
    <s v="MASO"/>
    <s v="Alexandre"/>
    <d v="1985-10-25T00:00:00"/>
    <x v="0"/>
    <x v="0"/>
    <x v="1"/>
    <x v="14"/>
    <x v="0"/>
    <n v="-1"/>
    <d v="2025-03-24T00:00:00"/>
    <n v="39"/>
    <x v="8"/>
  </r>
  <r>
    <n v="70632"/>
    <s v="MAST"/>
    <s v="Aymen"/>
    <d v="1996-03-31T00:00:00"/>
    <x v="0"/>
    <x v="0"/>
    <x v="1"/>
    <x v="14"/>
    <x v="0"/>
    <n v="-1"/>
    <d v="2025-03-24T00:00:00"/>
    <n v="29"/>
    <x v="4"/>
  </r>
  <r>
    <n v="70677"/>
    <s v="MATHOUL"/>
    <s v="Stephane"/>
    <d v="1996-06-05T00:00:00"/>
    <x v="0"/>
    <x v="1"/>
    <x v="1"/>
    <x v="14"/>
    <x v="2"/>
    <n v="-1"/>
    <d v="2025-03-24T00:00:00"/>
    <n v="28"/>
    <x v="4"/>
  </r>
  <r>
    <n v="70387"/>
    <s v="MEJRI"/>
    <s v="David"/>
    <d v="1983-02-09T00:00:00"/>
    <x v="0"/>
    <x v="0"/>
    <x v="1"/>
    <x v="14"/>
    <x v="0"/>
    <n v="-1"/>
    <d v="2025-03-24T00:00:00"/>
    <n v="42"/>
    <x v="2"/>
  </r>
  <r>
    <n v="70327"/>
    <s v="MERLIN"/>
    <s v="Joe"/>
    <d v="1978-10-12T00:00:00"/>
    <x v="0"/>
    <x v="0"/>
    <x v="0"/>
    <x v="14"/>
    <x v="0"/>
    <n v="-1"/>
    <d v="2025-03-24T00:00:00"/>
    <n v="46"/>
    <x v="0"/>
  </r>
  <r>
    <n v="70363"/>
    <s v="MICHEL"/>
    <s v="Corentin"/>
    <d v="1993-05-10T00:00:00"/>
    <x v="0"/>
    <x v="0"/>
    <x v="1"/>
    <x v="14"/>
    <x v="0"/>
    <n v="-1"/>
    <d v="2025-03-24T00:00:00"/>
    <n v="31"/>
    <x v="3"/>
  </r>
  <r>
    <n v="70155"/>
    <s v="MILAN CHARTOUNI"/>
    <s v="Gregory"/>
    <d v="1974-10-03T00:00:00"/>
    <x v="0"/>
    <x v="0"/>
    <x v="1"/>
    <x v="14"/>
    <x v="0"/>
    <n v="-1"/>
    <d v="2025-03-24T00:00:00"/>
    <n v="50"/>
    <x v="6"/>
  </r>
  <r>
    <n v="70277"/>
    <s v="MOHAMED SOULTANE"/>
    <s v="Pauline"/>
    <d v="1984-12-04T00:00:00"/>
    <x v="1"/>
    <x v="0"/>
    <x v="1"/>
    <x v="14"/>
    <x v="0"/>
    <n v="1"/>
    <d v="2025-03-24T00:00:00"/>
    <n v="40"/>
    <x v="2"/>
  </r>
  <r>
    <n v="70586"/>
    <s v="MONOT"/>
    <s v="Gael"/>
    <d v="1977-12-16T00:00:00"/>
    <x v="0"/>
    <x v="0"/>
    <x v="1"/>
    <x v="14"/>
    <x v="0"/>
    <n v="-1"/>
    <d v="2025-03-24T00:00:00"/>
    <n v="47"/>
    <x v="0"/>
  </r>
  <r>
    <n v="70350"/>
    <s v="MONTMAYEUR"/>
    <s v="Hedy"/>
    <d v="1974-12-25T00:00:00"/>
    <x v="0"/>
    <x v="0"/>
    <x v="1"/>
    <x v="14"/>
    <x v="0"/>
    <n v="-1"/>
    <d v="2025-03-24T00:00:00"/>
    <n v="50"/>
    <x v="6"/>
  </r>
  <r>
    <n v="70164"/>
    <s v="MORIN"/>
    <s v="Florent"/>
    <d v="1997-08-26T00:00:00"/>
    <x v="0"/>
    <x v="1"/>
    <x v="1"/>
    <x v="14"/>
    <x v="1"/>
    <n v="-1"/>
    <d v="2025-03-24T00:00:00"/>
    <n v="27"/>
    <x v="4"/>
  </r>
  <r>
    <n v="70690"/>
    <s v="MOUSSAOUI"/>
    <s v="Muigni Hazi"/>
    <d v="1971-08-13T00:00:00"/>
    <x v="0"/>
    <x v="0"/>
    <x v="1"/>
    <x v="14"/>
    <x v="0"/>
    <n v="-1"/>
    <d v="2025-03-24T00:00:00"/>
    <n v="53"/>
    <x v="6"/>
  </r>
  <r>
    <n v="70770"/>
    <s v="MUNCH"/>
    <s v="Leandro"/>
    <d v="1997-12-22T00:00:00"/>
    <x v="0"/>
    <x v="1"/>
    <x v="1"/>
    <x v="14"/>
    <x v="2"/>
    <n v="-1"/>
    <d v="2025-03-24T00:00:00"/>
    <n v="27"/>
    <x v="4"/>
  </r>
  <r>
    <n v="70733"/>
    <s v="MZE"/>
    <s v="Hugo"/>
    <d v="1994-06-25T00:00:00"/>
    <x v="0"/>
    <x v="1"/>
    <x v="1"/>
    <x v="14"/>
    <x v="2"/>
    <n v="-1"/>
    <d v="2025-03-24T00:00:00"/>
    <n v="30"/>
    <x v="3"/>
  </r>
  <r>
    <n v="70405"/>
    <s v="NASCIMENTO GONCALVES DE ARAUJO"/>
    <s v="Le Duc Tan"/>
    <d v="1990-11-03T00:00:00"/>
    <x v="0"/>
    <x v="1"/>
    <x v="1"/>
    <x v="14"/>
    <x v="0"/>
    <n v="-1"/>
    <d v="2025-03-24T00:00:00"/>
    <n v="34"/>
    <x v="3"/>
  </r>
  <r>
    <n v="70428"/>
    <s v="NEUTELINGS"/>
    <s v="Thibault"/>
    <d v="1967-09-06T00:00:00"/>
    <x v="0"/>
    <x v="0"/>
    <x v="1"/>
    <x v="14"/>
    <x v="0"/>
    <n v="-1"/>
    <d v="2025-03-24T00:00:00"/>
    <n v="57"/>
    <x v="7"/>
  </r>
  <r>
    <n v="70281"/>
    <s v="NGUYEN"/>
    <s v="Guillaume"/>
    <d v="1998-06-30T00:00:00"/>
    <x v="0"/>
    <x v="1"/>
    <x v="1"/>
    <x v="14"/>
    <x v="2"/>
    <n v="-1"/>
    <d v="2025-03-24T00:00:00"/>
    <n v="26"/>
    <x v="4"/>
  </r>
  <r>
    <n v="70420"/>
    <s v="NOILLY"/>
    <s v="Nassim"/>
    <d v="1974-10-07T00:00:00"/>
    <x v="0"/>
    <x v="0"/>
    <x v="1"/>
    <x v="14"/>
    <x v="0"/>
    <n v="-1"/>
    <d v="2025-03-24T00:00:00"/>
    <n v="50"/>
    <x v="6"/>
  </r>
  <r>
    <n v="70538"/>
    <s v="OLIVE"/>
    <s v="Jonathan"/>
    <d v="1995-03-23T00:00:00"/>
    <x v="0"/>
    <x v="1"/>
    <x v="1"/>
    <x v="14"/>
    <x v="2"/>
    <n v="-1"/>
    <d v="2025-03-24T00:00:00"/>
    <n v="30"/>
    <x v="3"/>
  </r>
  <r>
    <n v="70592"/>
    <s v="OUAZZANI TOUHAMI"/>
    <s v="Nicolas"/>
    <d v="1986-11-13T00:00:00"/>
    <x v="0"/>
    <x v="0"/>
    <x v="1"/>
    <x v="14"/>
    <x v="0"/>
    <n v="-1"/>
    <d v="2025-03-24T00:00:00"/>
    <n v="38"/>
    <x v="8"/>
  </r>
  <r>
    <n v="70454"/>
    <s v="PAGEAU"/>
    <s v="Margaux"/>
    <d v="1978-03-27T00:00:00"/>
    <x v="1"/>
    <x v="0"/>
    <x v="0"/>
    <x v="14"/>
    <x v="0"/>
    <n v="1"/>
    <d v="2025-03-24T00:00:00"/>
    <n v="47"/>
    <x v="0"/>
  </r>
  <r>
    <n v="70157"/>
    <s v="PARISSE"/>
    <s v="Francois"/>
    <d v="1995-10-23T00:00:00"/>
    <x v="0"/>
    <x v="1"/>
    <x v="0"/>
    <x v="14"/>
    <x v="2"/>
    <n v="-1"/>
    <d v="2025-03-24T00:00:00"/>
    <n v="29"/>
    <x v="4"/>
  </r>
  <r>
    <n v="70099"/>
    <s v="PASQUALI"/>
    <s v="Jean-Charles"/>
    <d v="1991-09-20T00:00:00"/>
    <x v="0"/>
    <x v="0"/>
    <x v="1"/>
    <x v="14"/>
    <x v="0"/>
    <n v="-1"/>
    <d v="2025-03-24T00:00:00"/>
    <n v="33"/>
    <x v="3"/>
  </r>
  <r>
    <n v="70587"/>
    <s v="PAYRE"/>
    <s v="Stephane"/>
    <d v="1976-05-26T00:00:00"/>
    <x v="0"/>
    <x v="0"/>
    <x v="1"/>
    <x v="14"/>
    <x v="0"/>
    <n v="-1"/>
    <d v="2025-03-24T00:00:00"/>
    <n v="48"/>
    <x v="0"/>
  </r>
  <r>
    <n v="70553"/>
    <s v="PERON"/>
    <s v="Patrick"/>
    <d v="1977-09-20T00:00:00"/>
    <x v="0"/>
    <x v="0"/>
    <x v="0"/>
    <x v="14"/>
    <x v="0"/>
    <n v="-1"/>
    <d v="2025-03-24T00:00:00"/>
    <n v="47"/>
    <x v="0"/>
  </r>
  <r>
    <n v="70158"/>
    <s v="PERRIOT"/>
    <s v="Julien"/>
    <d v="1993-02-24T00:00:00"/>
    <x v="0"/>
    <x v="0"/>
    <x v="1"/>
    <x v="14"/>
    <x v="0"/>
    <n v="-1"/>
    <d v="2025-03-24T00:00:00"/>
    <n v="32"/>
    <x v="3"/>
  </r>
  <r>
    <n v="70165"/>
    <s v="PERROUDON"/>
    <s v="Federico"/>
    <d v="1990-09-05T00:00:00"/>
    <x v="0"/>
    <x v="0"/>
    <x v="1"/>
    <x v="14"/>
    <x v="0"/>
    <n v="-1"/>
    <d v="2025-03-24T00:00:00"/>
    <n v="34"/>
    <x v="3"/>
  </r>
  <r>
    <n v="70129"/>
    <s v="PETITPERRIN"/>
    <s v="Amaury"/>
    <d v="1993-07-28T00:00:00"/>
    <x v="0"/>
    <x v="0"/>
    <x v="1"/>
    <x v="14"/>
    <x v="0"/>
    <n v="-1"/>
    <d v="2025-03-24T00:00:00"/>
    <n v="31"/>
    <x v="3"/>
  </r>
  <r>
    <n v="70222"/>
    <s v="PIAI"/>
    <s v="Jean"/>
    <d v="1989-01-25T00:00:00"/>
    <x v="0"/>
    <x v="0"/>
    <x v="1"/>
    <x v="14"/>
    <x v="0"/>
    <n v="-1"/>
    <d v="2025-03-24T00:00:00"/>
    <n v="36"/>
    <x v="8"/>
  </r>
  <r>
    <n v="70468"/>
    <s v="PICHAT"/>
    <s v="Leo"/>
    <d v="1985-10-22T00:00:00"/>
    <x v="0"/>
    <x v="0"/>
    <x v="0"/>
    <x v="14"/>
    <x v="0"/>
    <n v="-1"/>
    <d v="2025-03-24T00:00:00"/>
    <n v="39"/>
    <x v="8"/>
  </r>
  <r>
    <n v="70399"/>
    <s v="PIERRON MICHAUD"/>
    <s v="Benjamin"/>
    <d v="1972-05-05T00:00:00"/>
    <x v="0"/>
    <x v="0"/>
    <x v="0"/>
    <x v="14"/>
    <x v="0"/>
    <n v="-1"/>
    <d v="2025-03-24T00:00:00"/>
    <n v="52"/>
    <x v="6"/>
  </r>
  <r>
    <n v="70024"/>
    <s v="PIOVESAN"/>
    <s v="Jeremy"/>
    <d v="1977-07-07T00:00:00"/>
    <x v="0"/>
    <x v="0"/>
    <x v="0"/>
    <x v="14"/>
    <x v="0"/>
    <n v="-1"/>
    <d v="2025-03-24T00:00:00"/>
    <n v="47"/>
    <x v="0"/>
  </r>
  <r>
    <n v="70562"/>
    <s v="PLANTIER"/>
    <s v="Damien"/>
    <d v="1986-11-05T00:00:00"/>
    <x v="0"/>
    <x v="0"/>
    <x v="1"/>
    <x v="14"/>
    <x v="0"/>
    <n v="-1"/>
    <d v="2025-03-24T00:00:00"/>
    <n v="38"/>
    <x v="8"/>
  </r>
  <r>
    <n v="70427"/>
    <s v="PONT"/>
    <s v="Justine"/>
    <d v="1967-11-04T00:00:00"/>
    <x v="1"/>
    <x v="0"/>
    <x v="0"/>
    <x v="14"/>
    <x v="1"/>
    <n v="1"/>
    <d v="2025-03-24T00:00:00"/>
    <n v="57"/>
    <x v="7"/>
  </r>
  <r>
    <n v="70176"/>
    <s v="POUDOULEC"/>
    <s v="Florent"/>
    <d v="1960-04-23T00:00:00"/>
    <x v="0"/>
    <x v="0"/>
    <x v="1"/>
    <x v="14"/>
    <x v="0"/>
    <n v="-1"/>
    <d v="2025-03-24T00:00:00"/>
    <n v="64"/>
    <x v="5"/>
  </r>
  <r>
    <n v="70407"/>
    <s v="POYARD"/>
    <s v="Eric"/>
    <d v="1992-12-24T00:00:00"/>
    <x v="0"/>
    <x v="0"/>
    <x v="1"/>
    <x v="14"/>
    <x v="0"/>
    <n v="-1"/>
    <d v="2025-03-24T00:00:00"/>
    <n v="32"/>
    <x v="3"/>
  </r>
  <r>
    <n v="70472"/>
    <s v="PUPIER"/>
    <s v="Guillaume"/>
    <d v="1995-02-18T00:00:00"/>
    <x v="0"/>
    <x v="1"/>
    <x v="1"/>
    <x v="14"/>
    <x v="2"/>
    <n v="-1"/>
    <d v="2025-03-24T00:00:00"/>
    <n v="30"/>
    <x v="3"/>
  </r>
  <r>
    <n v="70624"/>
    <s v="RAKOTONIRINA"/>
    <s v="Celine"/>
    <d v="1990-06-20T00:00:00"/>
    <x v="1"/>
    <x v="0"/>
    <x v="1"/>
    <x v="14"/>
    <x v="0"/>
    <n v="1"/>
    <d v="2025-03-24T00:00:00"/>
    <n v="34"/>
    <x v="3"/>
  </r>
  <r>
    <n v="70372"/>
    <s v="RAMEY"/>
    <s v="Loic"/>
    <d v="1985-06-22T00:00:00"/>
    <x v="0"/>
    <x v="0"/>
    <x v="0"/>
    <x v="14"/>
    <x v="1"/>
    <n v="-1"/>
    <d v="2025-03-24T00:00:00"/>
    <n v="39"/>
    <x v="8"/>
  </r>
  <r>
    <n v="70760"/>
    <s v="REDON"/>
    <s v="Samuel"/>
    <d v="1979-10-08T00:00:00"/>
    <x v="0"/>
    <x v="0"/>
    <x v="1"/>
    <x v="14"/>
    <x v="0"/>
    <n v="-1"/>
    <d v="2025-03-24T00:00:00"/>
    <n v="45"/>
    <x v="0"/>
  </r>
  <r>
    <n v="70421"/>
    <s v="REIGNAT"/>
    <s v="Guilhem"/>
    <d v="1990-07-13T00:00:00"/>
    <x v="0"/>
    <x v="0"/>
    <x v="1"/>
    <x v="14"/>
    <x v="0"/>
    <n v="-1"/>
    <d v="2025-03-24T00:00:00"/>
    <n v="34"/>
    <x v="3"/>
  </r>
  <r>
    <n v="70775"/>
    <s v="REYMONDET"/>
    <s v="Theo"/>
    <d v="1979-07-18T00:00:00"/>
    <x v="0"/>
    <x v="0"/>
    <x v="2"/>
    <x v="14"/>
    <x v="0"/>
    <n v="-1"/>
    <d v="2025-03-24T00:00:00"/>
    <n v="45"/>
    <x v="0"/>
  </r>
  <r>
    <n v="70651"/>
    <s v="RIBALDONE"/>
    <s v="Jean-Francois"/>
    <d v="1995-08-14T00:00:00"/>
    <x v="0"/>
    <x v="1"/>
    <x v="2"/>
    <x v="14"/>
    <x v="2"/>
    <n v="-1"/>
    <d v="2025-03-24T00:00:00"/>
    <n v="29"/>
    <x v="4"/>
  </r>
  <r>
    <n v="70105"/>
    <s v="RIPOCHE"/>
    <s v="Antoine"/>
    <d v="1999-05-03T00:00:00"/>
    <x v="0"/>
    <x v="1"/>
    <x v="2"/>
    <x v="14"/>
    <x v="2"/>
    <n v="-1"/>
    <d v="2025-03-24T00:00:00"/>
    <n v="25"/>
    <x v="4"/>
  </r>
  <r>
    <n v="70477"/>
    <s v="ROBBE"/>
    <s v="Quentin"/>
    <d v="1979-04-10T00:00:00"/>
    <x v="0"/>
    <x v="0"/>
    <x v="2"/>
    <x v="14"/>
    <x v="0"/>
    <n v="-1"/>
    <d v="2025-03-24T00:00:00"/>
    <n v="45"/>
    <x v="0"/>
  </r>
  <r>
    <n v="70406"/>
    <s v="ROLIN"/>
    <s v="Cedric"/>
    <d v="1992-12-16T00:00:00"/>
    <x v="0"/>
    <x v="1"/>
    <x v="2"/>
    <x v="14"/>
    <x v="2"/>
    <n v="-1"/>
    <d v="2025-03-24T00:00:00"/>
    <n v="32"/>
    <x v="3"/>
  </r>
  <r>
    <n v="70340"/>
    <s v="ROS"/>
    <s v="Diego"/>
    <d v="1974-04-08T00:00:00"/>
    <x v="0"/>
    <x v="0"/>
    <x v="2"/>
    <x v="14"/>
    <x v="0"/>
    <n v="-1"/>
    <d v="2025-03-24T00:00:00"/>
    <n v="50"/>
    <x v="6"/>
  </r>
  <r>
    <n v="70054"/>
    <s v="ROUGEAUX"/>
    <s v="Laurent"/>
    <d v="1996-09-04T00:00:00"/>
    <x v="0"/>
    <x v="1"/>
    <x v="2"/>
    <x v="14"/>
    <x v="2"/>
    <n v="-1"/>
    <d v="2025-03-24T00:00:00"/>
    <n v="28"/>
    <x v="4"/>
  </r>
  <r>
    <n v="70580"/>
    <s v="ROUSSEL"/>
    <s v="Mathias"/>
    <d v="1977-12-16T00:00:00"/>
    <x v="0"/>
    <x v="0"/>
    <x v="1"/>
    <x v="14"/>
    <x v="0"/>
    <n v="-1"/>
    <d v="2025-03-24T00:00:00"/>
    <n v="47"/>
    <x v="0"/>
  </r>
  <r>
    <n v="70079"/>
    <s v="ROUX"/>
    <s v="Vincent"/>
    <d v="1995-08-06T00:00:00"/>
    <x v="0"/>
    <x v="1"/>
    <x v="1"/>
    <x v="14"/>
    <x v="2"/>
    <n v="-1"/>
    <d v="2025-03-24T00:00:00"/>
    <n v="29"/>
    <x v="4"/>
  </r>
  <r>
    <n v="70763"/>
    <s v="RUELLE"/>
    <s v="Mohamed"/>
    <d v="1980-04-21T00:00:00"/>
    <x v="0"/>
    <x v="0"/>
    <x v="1"/>
    <x v="14"/>
    <x v="0"/>
    <n v="-1"/>
    <d v="2025-03-24T00:00:00"/>
    <n v="44"/>
    <x v="2"/>
  </r>
  <r>
    <n v="70636"/>
    <s v="SALHI"/>
    <s v="Etienne"/>
    <d v="1998-11-09T00:00:00"/>
    <x v="0"/>
    <x v="1"/>
    <x v="0"/>
    <x v="14"/>
    <x v="2"/>
    <n v="-1"/>
    <d v="2025-03-24T00:00:00"/>
    <n v="26"/>
    <x v="4"/>
  </r>
  <r>
    <n v="70064"/>
    <s v="SARI"/>
    <s v="Jerome"/>
    <d v="1999-12-19T00:00:00"/>
    <x v="0"/>
    <x v="1"/>
    <x v="0"/>
    <x v="14"/>
    <x v="2"/>
    <n v="-1"/>
    <d v="2025-03-24T00:00:00"/>
    <n v="25"/>
    <x v="4"/>
  </r>
  <r>
    <n v="70371"/>
    <s v="SAUVEE"/>
    <s v="Alain"/>
    <d v="1993-12-31T00:00:00"/>
    <x v="0"/>
    <x v="0"/>
    <x v="1"/>
    <x v="14"/>
    <x v="0"/>
    <n v="-1"/>
    <d v="2025-03-24T00:00:00"/>
    <n v="31"/>
    <x v="3"/>
  </r>
  <r>
    <n v="70130"/>
    <s v="SEGARD"/>
    <s v="Lotfi Soufiane"/>
    <d v="1981-01-06T00:00:00"/>
    <x v="0"/>
    <x v="0"/>
    <x v="1"/>
    <x v="14"/>
    <x v="0"/>
    <n v="-1"/>
    <d v="2025-03-24T00:00:00"/>
    <n v="44"/>
    <x v="2"/>
  </r>
  <r>
    <n v="70737"/>
    <s v="SENECLAUZE"/>
    <s v="Cindy"/>
    <d v="1986-02-03T00:00:00"/>
    <x v="1"/>
    <x v="0"/>
    <x v="0"/>
    <x v="14"/>
    <x v="0"/>
    <n v="1"/>
    <d v="2025-03-24T00:00:00"/>
    <n v="39"/>
    <x v="8"/>
  </r>
  <r>
    <n v="70710"/>
    <s v="SETTOUTI"/>
    <s v="Shary"/>
    <d v="1994-08-10T00:00:00"/>
    <x v="0"/>
    <x v="0"/>
    <x v="1"/>
    <x v="14"/>
    <x v="0"/>
    <n v="-1"/>
    <d v="2025-03-24T00:00:00"/>
    <n v="30"/>
    <x v="3"/>
  </r>
  <r>
    <n v="70521"/>
    <s v="SILVA MORI"/>
    <s v="Hugo"/>
    <d v="1978-04-24T00:00:00"/>
    <x v="0"/>
    <x v="0"/>
    <x v="1"/>
    <x v="14"/>
    <x v="0"/>
    <n v="-1"/>
    <d v="2025-03-24T00:00:00"/>
    <n v="46"/>
    <x v="0"/>
  </r>
  <r>
    <n v="70415"/>
    <s v="SINGH"/>
    <s v="Hanna"/>
    <d v="1974-07-08T00:00:00"/>
    <x v="1"/>
    <x v="0"/>
    <x v="0"/>
    <x v="14"/>
    <x v="0"/>
    <n v="1"/>
    <d v="2025-03-24T00:00:00"/>
    <n v="50"/>
    <x v="6"/>
  </r>
  <r>
    <n v="70123"/>
    <s v="SIPAHIMALANI"/>
    <s v="Audrey"/>
    <d v="1996-07-04T00:00:00"/>
    <x v="1"/>
    <x v="1"/>
    <x v="1"/>
    <x v="14"/>
    <x v="1"/>
    <n v="1"/>
    <d v="2025-03-24T00:00:00"/>
    <n v="28"/>
    <x v="4"/>
  </r>
  <r>
    <n v="70486"/>
    <s v="SKOROMNA"/>
    <s v="Charles"/>
    <d v="1989-06-30T00:00:00"/>
    <x v="0"/>
    <x v="0"/>
    <x v="1"/>
    <x v="14"/>
    <x v="0"/>
    <n v="-1"/>
    <d v="2025-03-24T00:00:00"/>
    <n v="35"/>
    <x v="8"/>
  </r>
  <r>
    <n v="70272"/>
    <s v="SOTO"/>
    <s v="Jin"/>
    <d v="1978-07-06T00:00:00"/>
    <x v="1"/>
    <x v="0"/>
    <x v="1"/>
    <x v="14"/>
    <x v="0"/>
    <n v="1"/>
    <d v="2025-03-24T00:00:00"/>
    <n v="46"/>
    <x v="0"/>
  </r>
  <r>
    <n v="70250"/>
    <s v="STEPHAN"/>
    <s v="Valerie"/>
    <d v="1987-12-20T00:00:00"/>
    <x v="1"/>
    <x v="0"/>
    <x v="0"/>
    <x v="14"/>
    <x v="0"/>
    <n v="1"/>
    <d v="2025-03-24T00:00:00"/>
    <n v="37"/>
    <x v="8"/>
  </r>
  <r>
    <n v="70100"/>
    <s v="SUN"/>
    <s v="Juliette"/>
    <d v="1982-05-04T00:00:00"/>
    <x v="1"/>
    <x v="0"/>
    <x v="1"/>
    <x v="14"/>
    <x v="0"/>
    <n v="1"/>
    <d v="2025-03-24T00:00:00"/>
    <n v="42"/>
    <x v="2"/>
  </r>
  <r>
    <n v="70537"/>
    <s v="SZULEWICZ"/>
    <s v="Bingxin"/>
    <d v="1965-09-19T00:00:00"/>
    <x v="1"/>
    <x v="0"/>
    <x v="0"/>
    <x v="14"/>
    <x v="0"/>
    <n v="1"/>
    <d v="2025-03-24T00:00:00"/>
    <n v="59"/>
    <x v="7"/>
  </r>
  <r>
    <n v="70720"/>
    <s v="TAILLANDIER"/>
    <s v="Kovalin"/>
    <d v="1991-07-08T00:00:00"/>
    <x v="0"/>
    <x v="0"/>
    <x v="1"/>
    <x v="14"/>
    <x v="0"/>
    <n v="-1"/>
    <d v="2025-03-24T00:00:00"/>
    <n v="33"/>
    <x v="3"/>
  </r>
  <r>
    <n v="70739"/>
    <s v="TANG"/>
    <s v="Ophelie"/>
    <d v="1968-09-12T00:00:00"/>
    <x v="1"/>
    <x v="0"/>
    <x v="1"/>
    <x v="14"/>
    <x v="0"/>
    <n v="1"/>
    <d v="2025-03-24T00:00:00"/>
    <n v="56"/>
    <x v="7"/>
  </r>
  <r>
    <n v="70431"/>
    <s v="THULLIER"/>
    <s v="Aurelie"/>
    <d v="1975-03-01T00:00:00"/>
    <x v="1"/>
    <x v="0"/>
    <x v="1"/>
    <x v="14"/>
    <x v="0"/>
    <n v="1"/>
    <d v="2025-03-24T00:00:00"/>
    <n v="50"/>
    <x v="6"/>
  </r>
  <r>
    <n v="70623"/>
    <s v="TRANNOIS"/>
    <s v="Davy"/>
    <d v="1964-02-29T00:00:00"/>
    <x v="0"/>
    <x v="0"/>
    <x v="0"/>
    <x v="0"/>
    <x v="1"/>
    <n v="-1"/>
    <d v="2025-03-24T00:00:00"/>
    <n v="61"/>
    <x v="5"/>
  </r>
  <r>
    <n v="70450"/>
    <s v="TREMEY"/>
    <s v="Leo"/>
    <d v="1997-05-09T00:00:00"/>
    <x v="0"/>
    <x v="1"/>
    <x v="0"/>
    <x v="4"/>
    <x v="2"/>
    <n v="-1"/>
    <d v="2025-03-24T00:00:00"/>
    <n v="27"/>
    <x v="4"/>
  </r>
  <r>
    <n v="70667"/>
    <s v="TRICHANH"/>
    <s v="Dorian"/>
    <d v="1974-07-26T00:00:00"/>
    <x v="0"/>
    <x v="0"/>
    <x v="1"/>
    <x v="5"/>
    <x v="0"/>
    <n v="-1"/>
    <d v="2025-03-24T00:00:00"/>
    <n v="50"/>
    <x v="6"/>
  </r>
  <r>
    <n v="70316"/>
    <s v="TROUCHET"/>
    <s v="David"/>
    <d v="1994-09-26T00:00:00"/>
    <x v="0"/>
    <x v="1"/>
    <x v="1"/>
    <x v="5"/>
    <x v="2"/>
    <n v="-1"/>
    <d v="2025-03-24T00:00:00"/>
    <n v="30"/>
    <x v="3"/>
  </r>
  <r>
    <n v="70108"/>
    <s v="TURBA"/>
    <s v="Stephane"/>
    <d v="1986-05-26T00:00:00"/>
    <x v="0"/>
    <x v="0"/>
    <x v="1"/>
    <x v="5"/>
    <x v="0"/>
    <n v="-1"/>
    <d v="2025-03-24T00:00:00"/>
    <n v="38"/>
    <x v="8"/>
  </r>
  <r>
    <n v="70223"/>
    <s v="URVOY"/>
    <s v="Benoit"/>
    <d v="1987-05-30T00:00:00"/>
    <x v="0"/>
    <x v="0"/>
    <x v="1"/>
    <x v="5"/>
    <x v="0"/>
    <n v="-1"/>
    <d v="2025-03-24T00:00:00"/>
    <n v="37"/>
    <x v="8"/>
  </r>
  <r>
    <n v="70248"/>
    <s v="VALOUR"/>
    <s v="Magali"/>
    <d v="1986-06-27T00:00:00"/>
    <x v="1"/>
    <x v="0"/>
    <x v="2"/>
    <x v="5"/>
    <x v="0"/>
    <n v="1"/>
    <d v="2025-03-24T00:00:00"/>
    <n v="38"/>
    <x v="8"/>
  </r>
  <r>
    <n v="70630"/>
    <s v="VANDEPUTTE"/>
    <s v="Guillaume"/>
    <d v="1972-07-29T00:00:00"/>
    <x v="0"/>
    <x v="0"/>
    <x v="0"/>
    <x v="5"/>
    <x v="0"/>
    <n v="-1"/>
    <d v="2025-03-24T00:00:00"/>
    <n v="52"/>
    <x v="6"/>
  </r>
  <r>
    <n v="70091"/>
    <s v="VANGKEOSAY"/>
    <s v="Philippe"/>
    <d v="1964-12-14T00:00:00"/>
    <x v="0"/>
    <x v="0"/>
    <x v="1"/>
    <x v="5"/>
    <x v="0"/>
    <n v="-1"/>
    <d v="2025-03-24T00:00:00"/>
    <n v="60"/>
    <x v="5"/>
  </r>
  <r>
    <n v="70139"/>
    <s v="VASSEUR"/>
    <s v="Nicolas"/>
    <d v="1978-08-22T00:00:00"/>
    <x v="0"/>
    <x v="0"/>
    <x v="2"/>
    <x v="5"/>
    <x v="0"/>
    <n v="-1"/>
    <d v="2025-03-24T00:00:00"/>
    <n v="46"/>
    <x v="0"/>
  </r>
  <r>
    <n v="70050"/>
    <s v="VEROT"/>
    <s v="Jonathan"/>
    <d v="1968-07-09T00:00:00"/>
    <x v="0"/>
    <x v="0"/>
    <x v="1"/>
    <x v="5"/>
    <x v="0"/>
    <n v="-1"/>
    <d v="2025-03-24T00:00:00"/>
    <n v="56"/>
    <x v="7"/>
  </r>
  <r>
    <n v="70078"/>
    <s v="VEZIAN"/>
    <s v="Nicolas"/>
    <d v="1977-09-18T00:00:00"/>
    <x v="0"/>
    <x v="0"/>
    <x v="1"/>
    <x v="5"/>
    <x v="0"/>
    <n v="-1"/>
    <d v="2025-03-24T00:00:00"/>
    <n v="47"/>
    <x v="0"/>
  </r>
  <r>
    <n v="70544"/>
    <s v="VILLEBRUN"/>
    <s v="Christine"/>
    <d v="1990-08-03T00:00:00"/>
    <x v="1"/>
    <x v="0"/>
    <x v="1"/>
    <x v="1"/>
    <x v="0"/>
    <n v="1"/>
    <d v="2025-03-24T00:00:00"/>
    <n v="34"/>
    <x v="3"/>
  </r>
  <r>
    <n v="70776"/>
    <s v="VIRLOUVET"/>
    <s v="Adrien"/>
    <d v="1957-06-17T00:00:00"/>
    <x v="0"/>
    <x v="0"/>
    <x v="1"/>
    <x v="1"/>
    <x v="0"/>
    <n v="-1"/>
    <d v="2025-03-24T00:00:00"/>
    <n v="67"/>
    <x v="9"/>
  </r>
  <r>
    <n v="70736"/>
    <s v="VOILIN"/>
    <s v="Doha"/>
    <d v="1994-11-03T00:00:00"/>
    <x v="1"/>
    <x v="0"/>
    <x v="1"/>
    <x v="0"/>
    <x v="0"/>
    <n v="1"/>
    <d v="2025-03-24T00:00:00"/>
    <n v="30"/>
    <x v="3"/>
  </r>
  <r>
    <n v="70748"/>
    <s v="WACH"/>
    <s v="Eric"/>
    <d v="1957-06-05T00:00:00"/>
    <x v="0"/>
    <x v="0"/>
    <x v="0"/>
    <x v="0"/>
    <x v="0"/>
    <n v="-1"/>
    <d v="2025-03-24T00:00:00"/>
    <n v="67"/>
    <x v="9"/>
  </r>
  <r>
    <n v="70366"/>
    <s v="WIDADI"/>
    <s v="Gael"/>
    <d v="1992-05-10T00:00:00"/>
    <x v="0"/>
    <x v="0"/>
    <x v="0"/>
    <x v="0"/>
    <x v="0"/>
    <n v="-1"/>
    <d v="2025-03-24T00:00:00"/>
    <n v="32"/>
    <x v="3"/>
  </r>
  <r>
    <n v="70402"/>
    <s v="WYSS"/>
    <s v="Mohamed"/>
    <d v="1977-06-22T00:00:00"/>
    <x v="0"/>
    <x v="0"/>
    <x v="1"/>
    <x v="0"/>
    <x v="0"/>
    <n v="-1"/>
    <d v="2025-03-24T00:00:00"/>
    <n v="47"/>
    <x v="0"/>
  </r>
  <r>
    <n v="70756"/>
    <s v="YVRARD"/>
    <s v="Aude"/>
    <d v="1965-02-10T00:00:00"/>
    <x v="1"/>
    <x v="0"/>
    <x v="0"/>
    <x v="0"/>
    <x v="0"/>
    <n v="1"/>
    <d v="2025-03-24T00:00:00"/>
    <n v="60"/>
    <x v="5"/>
  </r>
  <r>
    <n v="10001"/>
    <s v="ZEGHDAOUI"/>
    <s v="Sylvain"/>
    <d v="1990-06-15T00:00:00"/>
    <x v="0"/>
    <x v="0"/>
    <x v="0"/>
    <x v="0"/>
    <x v="0"/>
    <n v="-1"/>
    <d v="2025-03-24T00:00:00"/>
    <n v="34"/>
    <x v="3"/>
  </r>
  <r>
    <n v="10005"/>
    <s v="ZIMMERMANN"/>
    <s v="Christophe"/>
    <d v="1972-04-10T00:00:00"/>
    <x v="0"/>
    <x v="0"/>
    <x v="1"/>
    <x v="0"/>
    <x v="0"/>
    <n v="-1"/>
    <d v="2025-03-24T00:00:00"/>
    <n v="52"/>
    <x v="6"/>
  </r>
  <r>
    <n v="10017"/>
    <s v="CAUCHY"/>
    <s v="Robin"/>
    <d v="1972-06-06T00:00:00"/>
    <x v="0"/>
    <x v="0"/>
    <x v="1"/>
    <x v="0"/>
    <x v="0"/>
    <n v="-1"/>
    <d v="2025-03-24T00:00:00"/>
    <n v="52"/>
    <x v="6"/>
  </r>
  <r>
    <n v="50010"/>
    <s v="GUILLIET"/>
    <s v="Noemie"/>
    <d v="1991-07-25T00:00:00"/>
    <x v="1"/>
    <x v="1"/>
    <x v="1"/>
    <x v="0"/>
    <x v="2"/>
    <n v="1"/>
    <d v="2025-03-24T00:00:00"/>
    <n v="33"/>
    <x v="3"/>
  </r>
  <r>
    <n v="50012"/>
    <s v="STEHLE"/>
    <s v="Ioannis"/>
    <d v="1993-11-05T00:00:00"/>
    <x v="0"/>
    <x v="1"/>
    <x v="1"/>
    <x v="0"/>
    <x v="2"/>
    <n v="-1"/>
    <d v="2025-03-24T00:00:00"/>
    <n v="3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62D145-A100-4BC3-A84D-2DEDC9631848}" name="Tableau croisé dynamique7" cacheId="18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9">
  <location ref="L3:M6" firstHeaderRow="1" firstDataRow="1" firstDataCol="1"/>
  <pivotFields count="13">
    <pivotField dataField="1" showAll="0"/>
    <pivotField showAll="0"/>
    <pivotField showAll="0"/>
    <pivotField numFmtId="14" showAll="0"/>
    <pivotField axis="axisRow"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0"/>
        <item x="2"/>
        <item x="1"/>
        <item t="default"/>
      </items>
    </pivotField>
    <pivotField showAll="0">
      <items count="16">
        <item x="0"/>
        <item x="4"/>
        <item x="5"/>
        <item x="1"/>
        <item x="8"/>
        <item x="6"/>
        <item x="10"/>
        <item x="7"/>
        <item x="2"/>
        <item x="9"/>
        <item x="3"/>
        <item x="11"/>
        <item x="14"/>
        <item x="12"/>
        <item x="13"/>
        <item t="default"/>
      </items>
    </pivotField>
    <pivotField showAll="0">
      <items count="4">
        <item x="0"/>
        <item x="1"/>
        <item x="2"/>
        <item t="default"/>
      </items>
    </pivotField>
    <pivotField showAll="0"/>
    <pivotField numFmtId="14" showAll="0"/>
    <pivotField showAll="0"/>
    <pivotField showAll="0"/>
  </pivotFields>
  <rowFields count="1">
    <field x="4"/>
  </rowFields>
  <rowItems count="3">
    <i>
      <x/>
    </i>
    <i>
      <x v="1"/>
    </i>
    <i t="grand">
      <x/>
    </i>
  </rowItems>
  <colItems count="1">
    <i/>
  </colItems>
  <dataFields count="1">
    <dataField name="Nombre de Matricule" fld="0" subtotal="count" baseField="4" baseItem="0"/>
  </dataFields>
  <chartFormats count="6"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4" format="2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8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7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8" format="8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8629E7-D50F-4BC8-A19F-7CB5F15F6999}" name="Tableau croisé dynamique6" cacheId="18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5">
  <location ref="D3:G15" firstHeaderRow="1" firstDataRow="2" firstDataCol="1"/>
  <pivotFields count="13">
    <pivotField showAll="0"/>
    <pivotField showAll="0"/>
    <pivotField showAll="0"/>
    <pivotField numFmtId="14" showAll="0"/>
    <pivotField axis="axisCol"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0"/>
        <item x="2"/>
        <item x="1"/>
        <item t="default"/>
      </items>
    </pivotField>
    <pivotField showAll="0">
      <items count="16">
        <item x="0"/>
        <item x="4"/>
        <item x="5"/>
        <item x="1"/>
        <item x="8"/>
        <item x="6"/>
        <item x="10"/>
        <item x="7"/>
        <item x="2"/>
        <item x="9"/>
        <item x="3"/>
        <item x="11"/>
        <item x="14"/>
        <item x="12"/>
        <item x="13"/>
        <item t="default"/>
      </items>
    </pivotField>
    <pivotField showAll="0">
      <items count="4">
        <item x="0"/>
        <item x="1"/>
        <item x="2"/>
        <item t="default"/>
      </items>
    </pivotField>
    <pivotField dataField="1" showAll="0"/>
    <pivotField numFmtId="14" showAll="0"/>
    <pivotField showAll="0"/>
    <pivotField axis="axisRow" showAll="0" sortType="ascending">
      <items count="11">
        <item x="1"/>
        <item x="4"/>
        <item x="3"/>
        <item x="8"/>
        <item x="2"/>
        <item x="0"/>
        <item x="6"/>
        <item x="7"/>
        <item x="5"/>
        <item x="9"/>
        <item t="default"/>
      </items>
    </pivotField>
  </pivotFields>
  <rowFields count="1">
    <field x="12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4"/>
  </colFields>
  <colItems count="3">
    <i>
      <x/>
    </i>
    <i>
      <x v="1"/>
    </i>
    <i t="grand">
      <x/>
    </i>
  </colItems>
  <dataFields count="1">
    <dataField name="Somme de Comptabilisation pour pyramide age" fld="9" baseField="0" baseItem="0"/>
  </dataFields>
  <chartFormats count="4">
    <chartFormat chart="2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2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4" format="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4" format="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504B1C-0B59-4A30-970F-03B89EF40CD3}" name="Tableau croisé dynamique11" cacheId="18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7">
  <location ref="R3:R4" firstHeaderRow="1" firstDataRow="1" firstDataCol="0"/>
  <pivotFields count="13">
    <pivotField showAll="0"/>
    <pivotField showAll="0"/>
    <pivotField showAll="0"/>
    <pivotField numFmtId="14" showAll="0"/>
    <pivotField showAll="0"/>
    <pivotField showAll="0">
      <items count="3">
        <item x="1"/>
        <item x="0"/>
        <item t="default"/>
      </items>
    </pivotField>
    <pivotField showAll="0">
      <items count="4">
        <item x="0"/>
        <item x="2"/>
        <item x="1"/>
        <item t="default"/>
      </items>
    </pivotField>
    <pivotField showAll="0">
      <items count="16">
        <item x="0"/>
        <item x="4"/>
        <item x="5"/>
        <item x="1"/>
        <item x="8"/>
        <item x="6"/>
        <item x="10"/>
        <item x="7"/>
        <item x="2"/>
        <item x="9"/>
        <item x="3"/>
        <item x="11"/>
        <item x="14"/>
        <item x="12"/>
        <item x="13"/>
        <item t="default"/>
      </items>
    </pivotField>
    <pivotField showAll="0">
      <items count="4">
        <item x="0"/>
        <item x="1"/>
        <item x="2"/>
        <item t="default"/>
      </items>
    </pivotField>
    <pivotField showAll="0"/>
    <pivotField numFmtId="14" showAll="0"/>
    <pivotField dataField="1" showAll="0"/>
    <pivotField showAll="0"/>
  </pivotFields>
  <rowItems count="1">
    <i/>
  </rowItems>
  <colItems count="1">
    <i/>
  </colItems>
  <dataFields count="1">
    <dataField name="Moyenne de Âge" fld="11" subtotal="average" baseField="0" baseItem="0" numFmtId="165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D05AD9-8B39-41D4-9FA4-F6B0ECACE47F}" name="Tableau croisé dynamique10" cacheId="18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9">
  <location ref="AE3:AH8" firstHeaderRow="1" firstDataRow="2" firstDataCol="1"/>
  <pivotFields count="13">
    <pivotField dataField="1" showAll="0"/>
    <pivotField showAll="0"/>
    <pivotField showAll="0"/>
    <pivotField numFmtId="14" showAll="0"/>
    <pivotField axis="axisCol"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4">
        <item x="0"/>
        <item x="2"/>
        <item x="1"/>
        <item t="default"/>
      </items>
    </pivotField>
    <pivotField showAll="0">
      <items count="16">
        <item x="0"/>
        <item x="4"/>
        <item x="5"/>
        <item x="1"/>
        <item x="8"/>
        <item x="6"/>
        <item x="10"/>
        <item x="7"/>
        <item x="2"/>
        <item x="9"/>
        <item x="3"/>
        <item x="11"/>
        <item x="14"/>
        <item x="12"/>
        <item x="13"/>
        <item t="default"/>
      </items>
    </pivotField>
    <pivotField axis="axisRow" showAll="0" sortType="descending">
      <items count="4">
        <item x="2"/>
        <item x="1"/>
        <item x="0"/>
        <item t="default"/>
      </items>
    </pivotField>
    <pivotField showAll="0"/>
    <pivotField numFmtId="14" showAll="0"/>
    <pivotField showAll="0"/>
    <pivotField showAll="0"/>
  </pivotFields>
  <rowFields count="1">
    <field x="8"/>
  </rowFields>
  <rowItems count="4">
    <i>
      <x/>
    </i>
    <i>
      <x v="1"/>
    </i>
    <i>
      <x v="2"/>
    </i>
    <i t="grand">
      <x/>
    </i>
  </rowItems>
  <colFields count="1">
    <field x="4"/>
  </colFields>
  <colItems count="3">
    <i>
      <x/>
    </i>
    <i>
      <x v="1"/>
    </i>
    <i t="grand">
      <x/>
    </i>
  </colItems>
  <dataFields count="1">
    <dataField name="Nombre de Matricule" fld="0" subtotal="count" baseField="4" baseItem="0"/>
  </dataFields>
  <chartFormats count="4">
    <chartFormat chart="6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6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8" format="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8" format="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2D6689-98E8-4286-A2B5-880087E1AA11}" name="Tableau croisé dynamique9" cacheId="18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13">
  <location ref="W3:Z7" firstHeaderRow="1" firstDataRow="2" firstDataCol="1"/>
  <pivotFields count="13">
    <pivotField dataField="1" showAll="0"/>
    <pivotField showAll="0"/>
    <pivotField showAll="0"/>
    <pivotField numFmtId="14" showAll="0"/>
    <pivotField axis="axisCol" showAll="0">
      <items count="3">
        <item x="1"/>
        <item x="0"/>
        <item t="default"/>
      </items>
    </pivotField>
    <pivotField axis="axisRow" showAll="0">
      <items count="3">
        <item x="1"/>
        <item x="0"/>
        <item t="default"/>
      </items>
    </pivotField>
    <pivotField showAll="0">
      <items count="4">
        <item x="0"/>
        <item x="2"/>
        <item x="1"/>
        <item t="default"/>
      </items>
    </pivotField>
    <pivotField showAll="0">
      <items count="16">
        <item x="0"/>
        <item x="4"/>
        <item x="5"/>
        <item x="1"/>
        <item x="8"/>
        <item x="6"/>
        <item x="10"/>
        <item x="7"/>
        <item x="2"/>
        <item x="9"/>
        <item x="3"/>
        <item x="11"/>
        <item x="14"/>
        <item x="12"/>
        <item x="13"/>
        <item t="default"/>
      </items>
    </pivotField>
    <pivotField showAll="0">
      <items count="4">
        <item x="0"/>
        <item x="1"/>
        <item x="2"/>
        <item t="default"/>
      </items>
    </pivotField>
    <pivotField showAll="0"/>
    <pivotField numFmtId="14" showAll="0"/>
    <pivotField showAll="0"/>
    <pivotField showAll="0"/>
  </pivotFields>
  <rowFields count="1">
    <field x="5"/>
  </rowFields>
  <rowItems count="3">
    <i>
      <x/>
    </i>
    <i>
      <x v="1"/>
    </i>
    <i t="grand">
      <x/>
    </i>
  </rowItems>
  <colFields count="1">
    <field x="4"/>
  </colFields>
  <colItems count="3">
    <i>
      <x/>
    </i>
    <i>
      <x v="1"/>
    </i>
    <i t="grand">
      <x/>
    </i>
  </colItems>
  <dataFields count="1">
    <dataField name="Nombre de Matricule" fld="0" subtotal="count" baseField="4" baseItem="0"/>
  </dataFields>
  <chartFormats count="4">
    <chartFormat chart="10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10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12" format="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12" format="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2" connectionId="3" xr16:uid="{3291B2C3-7B37-4EF2-AA52-5B094B6027FE}" autoFormatId="16" applyNumberFormats="0" applyBorderFormats="0" applyFontFormats="0" applyPatternFormats="0" applyAlignmentFormats="0" applyWidthHeightFormats="0">
  <queryTableRefresh nextId="14">
    <queryTableFields count="13">
      <queryTableField id="1" name="Matricule" tableColumnId="1"/>
      <queryTableField id="2" name="Nom" tableColumnId="2"/>
      <queryTableField id="3" name="Prénom" tableColumnId="3"/>
      <queryTableField id="4" name="Date de naissance" tableColumnId="4"/>
      <queryTableField id="5" name="Genre" tableColumnId="5"/>
      <queryTableField id="6" name="Type contrat" tableColumnId="6"/>
      <queryTableField id="7" name="Site" tableColumnId="7"/>
      <queryTableField id="8" name="Service" tableColumnId="8"/>
      <queryTableField id="9" name="Catégorie" tableColumnId="9"/>
      <queryTableField id="10" name="Comptabilisation pour pyramide age" tableColumnId="10"/>
      <queryTableField id="11" name="Date de référence pour âge" tableColumnId="11"/>
      <queryTableField id="12" name="Âge" tableColumnId="12"/>
      <queryTableField id="13" name="Tranche d'age" tableColumnId="13"/>
    </queryTableFields>
  </queryTableRefresh>
</queryTable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Type_contrat1" xr10:uid="{1185ED1F-FE23-4A56-94B7-0401C0C7600B}" sourceName="Type contrat">
  <pivotTables>
    <pivotTable tabId="4" name="Tableau croisé dynamique6"/>
    <pivotTable tabId="4" name="Tableau croisé dynamique7"/>
    <pivotTable tabId="4" name="Tableau croisé dynamique9"/>
    <pivotTable tabId="4" name="Tableau croisé dynamique10"/>
    <pivotTable tabId="4" name="Tableau croisé dynamique11"/>
  </pivotTables>
  <data>
    <tabular pivotCacheId="29562258">
      <items count="2">
        <i x="1" s="1"/>
        <i x="0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ite1" xr10:uid="{CB815431-C231-466A-8621-A735604F71FB}" sourceName="Site">
  <pivotTables>
    <pivotTable tabId="4" name="Tableau croisé dynamique6"/>
    <pivotTable tabId="4" name="Tableau croisé dynamique7"/>
    <pivotTable tabId="4" name="Tableau croisé dynamique9"/>
    <pivotTable tabId="4" name="Tableau croisé dynamique10"/>
    <pivotTable tabId="4" name="Tableau croisé dynamique11"/>
  </pivotTables>
  <data>
    <tabular pivotCacheId="29562258">
      <items count="3">
        <i x="0" s="1"/>
        <i x="2" s="1"/>
        <i x="1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rvice1" xr10:uid="{E8A036F4-8595-420B-9005-CBAF6DF1F473}" sourceName="Service">
  <pivotTables>
    <pivotTable tabId="4" name="Tableau croisé dynamique6"/>
    <pivotTable tabId="4" name="Tableau croisé dynamique7"/>
    <pivotTable tabId="4" name="Tableau croisé dynamique9"/>
    <pivotTable tabId="4" name="Tableau croisé dynamique10"/>
    <pivotTable tabId="4" name="Tableau croisé dynamique11"/>
  </pivotTables>
  <data>
    <tabular pivotCacheId="29562258">
      <items count="15">
        <i x="0" s="1"/>
        <i x="4" s="1"/>
        <i x="5" s="1"/>
        <i x="1" s="1"/>
        <i x="8" s="1"/>
        <i x="6" s="1"/>
        <i x="10" s="1"/>
        <i x="7" s="1"/>
        <i x="2" s="1"/>
        <i x="9" s="1"/>
        <i x="3" s="1"/>
        <i x="11" s="1"/>
        <i x="14" s="1"/>
        <i x="12" s="1"/>
        <i x="13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atégorie1" xr10:uid="{1E143F78-8B08-46F4-BD73-06BF683A2C86}" sourceName="Catégorie">
  <pivotTables>
    <pivotTable tabId="4" name="Tableau croisé dynamique6"/>
    <pivotTable tabId="4" name="Tableau croisé dynamique7"/>
    <pivotTable tabId="4" name="Tableau croisé dynamique9"/>
    <pivotTable tabId="4" name="Tableau croisé dynamique10"/>
    <pivotTable tabId="4" name="Tableau croisé dynamique11"/>
  </pivotTables>
  <data>
    <tabular pivotCacheId="29562258">
      <items count="3">
        <i x="0" s="1"/>
        <i x="1" s="1"/>
        <i x="2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Genre" xr10:uid="{9A2B2205-4925-4E03-973F-B69756F224C0}" sourceName="Genre">
  <extLst>
    <x:ext xmlns:x15="http://schemas.microsoft.com/office/spreadsheetml/2010/11/main" uri="{2F2917AC-EB37-4324-AD4E-5DD8C200BD13}">
      <x15:tableSlicerCache tableId="1" column="7"/>
    </x:ext>
    <x:ext xmlns:x15="http://schemas.microsoft.com/office/spreadsheetml/2010/11/main" uri="{470722E0-AACD-4C17-9CDC-17EF765DBC7E}">
      <x15:slicerCacheHideItemsWithNoData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Type_contrat" xr10:uid="{4D2D0ED0-8C4F-45D4-B6FF-A0A86BA8952E}" sourceName="Type contrat">
  <extLst>
    <x:ext xmlns:x15="http://schemas.microsoft.com/office/spreadsheetml/2010/11/main" uri="{2F2917AC-EB37-4324-AD4E-5DD8C200BD13}">
      <x15:tableSlicerCache tableId="1" column="4"/>
    </x:ext>
    <x:ext xmlns:x15="http://schemas.microsoft.com/office/spreadsheetml/2010/11/main" uri="{470722E0-AACD-4C17-9CDC-17EF765DBC7E}">
      <x15:slicerCacheHideItemsWithNoData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ite" xr10:uid="{9FDA9BC6-C540-4C7F-90A1-530319E44D58}" sourceName="Site">
  <extLst>
    <x:ext xmlns:x15="http://schemas.microsoft.com/office/spreadsheetml/2010/11/main" uri="{2F2917AC-EB37-4324-AD4E-5DD8C200BD13}">
      <x15:tableSlicerCache tableId="1" column="5"/>
    </x:ext>
    <x:ext xmlns:x15="http://schemas.microsoft.com/office/spreadsheetml/2010/11/main" uri="{470722E0-AACD-4C17-9CDC-17EF765DBC7E}">
      <x15:slicerCacheHideItemsWithNoData/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rvice" xr10:uid="{67702DFC-3756-45B9-9084-5A5046D734FD}" sourceName="Service">
  <extLst>
    <x:ext xmlns:x15="http://schemas.microsoft.com/office/spreadsheetml/2010/11/main" uri="{2F2917AC-EB37-4324-AD4E-5DD8C200BD13}">
      <x15:tableSlicerCache tableId="1" column="6"/>
    </x:ext>
    <x:ext xmlns:x15="http://schemas.microsoft.com/office/spreadsheetml/2010/11/main" uri="{470722E0-AACD-4C17-9CDC-17EF765DBC7E}">
      <x15:slicerCacheHideItemsWithNoData/>
    </x:ext>
  </extLst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atégorie" xr10:uid="{99B5C412-BD0C-4D08-9868-2E21A1763508}" sourceName="Catégorie">
  <extLst>
    <x:ext xmlns:x15="http://schemas.microsoft.com/office/spreadsheetml/2010/11/main" uri="{2F2917AC-EB37-4324-AD4E-5DD8C200BD13}">
      <x15:tableSlicerCache tableId="1" column="9"/>
    </x:ex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Genre" xr10:uid="{92382076-E2CB-4AAB-AC5E-5F5EE878589A}" cache="Segment_Genre" caption="Genre" style="SlicerStyleLight2" rowHeight="257175"/>
  <slicer name="Type contrat" xr10:uid="{14AD94A0-8A43-4BB9-97CE-7ECEC0AB783A}" cache="Segment_Type_contrat" caption="Type contrat" style="SlicerStyleLight2" rowHeight="257175"/>
  <slicer name="Site" xr10:uid="{6021290D-31B8-48C6-9A83-5460746A380D}" cache="Segment_Site" caption="Site" style="SlicerStyleLight2" rowHeight="257175"/>
  <slicer name="Service" xr10:uid="{44A0437E-FC84-447F-9131-D248E18D6B78}" cache="Segment_Service" caption="Service" style="SlicerStyleLight2" rowHeight="257175"/>
  <slicer name="Catégorie" xr10:uid="{1ABE2A68-396E-413A-95B5-9897CAF5490F}" cache="Segment_Catégorie" caption="Catégorie" style="SlicerStyleLight2" rowHeight="257175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ype contrat 2" xr10:uid="{D6C620DC-0B95-47D9-A4F0-D86E0D3E602B}" cache="Segment_Type_contrat1" caption="Type contrat" style="SlicerStyleOther1" rowHeight="257175"/>
  <slicer name="Site 2" xr10:uid="{C31499E4-5368-4980-BB03-6F2E73F094DE}" cache="Segment_Site1" caption="Site" style="SlicerStyleOther1" rowHeight="257175"/>
  <slicer name="Service 2" xr10:uid="{DD842BD9-25A3-43B3-A98E-A6A61E565991}" cache="Segment_Service1" caption="Service" style="SlicerStyleOther1" rowHeight="257175"/>
  <slicer name="Catégorie 2" xr10:uid="{7686D66B-AB63-47BC-AF1F-6EDB4C349EC0}" cache="Segment_Catégorie1" caption="Catégorie" style="SlicerStyleOther1" rowHeight="257175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ype contrat 1" xr10:uid="{3B0FC424-CC6E-45D9-9880-5BC50D9FC61F}" cache="Segment_Type_contrat1" caption="Type contrat" rowHeight="257175"/>
  <slicer name="Site 1" xr10:uid="{CFD99F05-0310-46AF-B64D-860C9C0F1B4A}" cache="Segment_Site1" caption="Site" rowHeight="257175"/>
  <slicer name="Service 1" xr10:uid="{3EBE36C5-AAE3-4FDE-813B-23B7F3B09540}" cache="Segment_Service1" caption="Service" rowHeight="257175"/>
  <slicer name="Catégorie 1" xr10:uid="{0A0BE5C1-5865-45C5-BC63-61BB938E9593}" cache="Segment_Catégorie1" caption="Catégorie" rowHeight="257175"/>
</slicer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573901-DE05-4EFA-B70D-D9B9DC13A46F}" name="Tableau_salariés" displayName="Tableau_salariés" ref="D1:L262" totalsRowShown="0" headerRowDxfId="20">
  <autoFilter ref="D1:L262" xr:uid="{69573901-DE05-4EFA-B70D-D9B9DC13A46F}"/>
  <tableColumns count="9">
    <tableColumn id="1" xr3:uid="{93B48AE4-7E1A-44D0-BF9A-0509B2FEC7C5}" name="Matricule"/>
    <tableColumn id="2" xr3:uid="{2364F4D7-FDE5-4FC8-AD50-33DD230F01AA}" name="Nom"/>
    <tableColumn id="3" xr3:uid="{7939541D-0686-45A6-9886-DD4B5CC5EE40}" name="Prénom"/>
    <tableColumn id="8" xr3:uid="{189BB7B2-E2CE-4638-B759-A7263947F43D}" name="Date de naissance" dataDxfId="19"/>
    <tableColumn id="7" xr3:uid="{8F08B0A9-69F2-4B7C-ADC4-0A801CCC3D97}" name="Genre" dataDxfId="18"/>
    <tableColumn id="4" xr3:uid="{3C3DAF8C-B226-47E2-A418-7D5D1CCEEAF5}" name="Type contrat"/>
    <tableColumn id="5" xr3:uid="{8FA14CF3-9E66-468B-AEF4-C8704C312A0A}" name="Site"/>
    <tableColumn id="6" xr3:uid="{C0944AD7-FA72-4713-B443-CF810A3F3C91}" name="Service"/>
    <tableColumn id="9" xr3:uid="{1FA9C9CC-0F9F-47E3-8E84-304817867CC8}" name="Catégori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05DF324-F06C-470E-8B20-CBD6AC37718D}" name="Tableau_des_salariés_enrichi" displayName="Tableau_des_salariés_enrichi" ref="A1:M262" tableType="queryTable" totalsRowShown="0">
  <autoFilter ref="A1:M262" xr:uid="{D05DF324-F06C-470E-8B20-CBD6AC37718D}"/>
  <tableColumns count="13">
    <tableColumn id="1" xr3:uid="{CBFF3389-F81B-4C8E-A8F4-80C95EE089F5}" uniqueName="1" name="Matricule" queryTableFieldId="1"/>
    <tableColumn id="2" xr3:uid="{D9B3851F-CF7B-4CFB-B852-A58820E5D79E}" uniqueName="2" name="Nom" queryTableFieldId="2" dataDxfId="17"/>
    <tableColumn id="3" xr3:uid="{049F971C-1416-4AA0-AEF0-A08B0549948A}" uniqueName="3" name="Prénom" queryTableFieldId="3" dataDxfId="16"/>
    <tableColumn id="4" xr3:uid="{BB7FEE77-8B63-4BA4-8208-482CCC4641C7}" uniqueName="4" name="Date de naissance" queryTableFieldId="4" dataDxfId="1"/>
    <tableColumn id="5" xr3:uid="{4879ACF1-4332-48C2-AE4E-745BE020AB62}" uniqueName="5" name="Genre" queryTableFieldId="5" dataDxfId="15"/>
    <tableColumn id="6" xr3:uid="{6BCD51D2-DBB4-4AF9-887F-A57EEEB7BA9A}" uniqueName="6" name="Type contrat" queryTableFieldId="6" dataDxfId="14"/>
    <tableColumn id="7" xr3:uid="{DFDC1E69-6BBC-4A37-A98A-CA4141858719}" uniqueName="7" name="Site" queryTableFieldId="7" dataDxfId="13"/>
    <tableColumn id="8" xr3:uid="{E1AF4258-EB20-4A76-AB54-1173407654DE}" uniqueName="8" name="Service" queryTableFieldId="8" dataDxfId="12"/>
    <tableColumn id="9" xr3:uid="{14BAC75D-84B7-451D-9F96-CC200E409D49}" uniqueName="9" name="Catégorie" queryTableFieldId="9" dataDxfId="11"/>
    <tableColumn id="10" xr3:uid="{64F906FC-5153-4E9E-8808-BB0D1EED6745}" uniqueName="10" name="Comptabilisation pour pyramide age" queryTableFieldId="10"/>
    <tableColumn id="11" xr3:uid="{DEC80C84-C22B-4A69-BE78-5C4ED6C34123}" uniqueName="11" name="Date de référence pour âge" queryTableFieldId="11" dataDxfId="0"/>
    <tableColumn id="12" xr3:uid="{B40F30EF-8494-4DED-BF97-53B0E5EE37DF}" uniqueName="12" name="Âge" queryTableFieldId="12"/>
    <tableColumn id="13" xr3:uid="{CE363AD3-3D3D-40E1-B252-A5010F9565E8}" uniqueName="13" name="Tranche d'age" queryTableFieldId="13" dataDxfId="10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D9969A8-CDED-48A7-BA9C-151494DF99BC}" name="Tableau_correspondance_age" displayName="Tableau_correspondance_age" ref="B1:C65" totalsRowShown="0" headerRowDxfId="9">
  <autoFilter ref="B1:C65" xr:uid="{4D9969A8-CDED-48A7-BA9C-151494DF99BC}"/>
  <tableColumns count="2">
    <tableColumn id="1" xr3:uid="{F3A04E10-5A1F-4DD6-BAA0-B87CC50B956B}" name="Age" dataDxfId="8"/>
    <tableColumn id="2" xr3:uid="{09BB2C28-C203-4855-AABA-493F71A018BD}" name="Tranche d'age" dataDxf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97F1F9F-1AF2-40DD-A7F5-412F22074D1B}" name="Tableau_date_référence" displayName="Tableau_date_référence" ref="E1:E2" totalsRowShown="0" headerRowDxfId="6" dataDxfId="5">
  <autoFilter ref="E1:E2" xr:uid="{297F1F9F-1AF2-40DD-A7F5-412F22074D1B}"/>
  <tableColumns count="1">
    <tableColumn id="1" xr3:uid="{09DBFCF5-E020-45E5-A1D6-9960F2D98EEE}" name="Date de référence pour calcul âge" dataDxfId="4">
      <calculatedColumnFormula>TODAY()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Charte LL - Conseil et Formati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263D68"/>
      </a:accent1>
      <a:accent2>
        <a:srgbClr val="317AC1"/>
      </a:accent2>
      <a:accent3>
        <a:srgbClr val="DFEAF5"/>
      </a:accent3>
      <a:accent4>
        <a:srgbClr val="E1A624"/>
      </a:accent4>
      <a:accent5>
        <a:srgbClr val="9E0031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" dT="2025-01-22T13:34:32.22" personId="{94485786-303F-43E3-954D-3D5F9E5A4FE2}" id="{6D64AF4A-F833-4208-9289-7EFDC33377AB}">
    <text>Sur cette colonne, il y a une mise en forme conditionnelle qui affiche les matricules en double en rouge. Pour que le tableau de bord fonctionne, il ne faut pas de doublons dans cette colonne.</text>
  </threadedComment>
  <threadedComment ref="H1" dT="2025-01-22T10:07:57.80" personId="{94485786-303F-43E3-954D-3D5F9E5A4FE2}" id="{54E6519A-4775-4B66-9A29-6CABD4F5689E}">
    <text>Laurent Leroux:
Pour que l'outil fonctionne, les genres doivent être :
  - Pour les femmes
F, Female, Femme, Féminin
  - Pour les hommes
H, M, Male, Masculin, Homme</text>
  </threadedComment>
  <threadedComment ref="I1" dT="2025-01-22T14:40:43.14" personId="{94485786-303F-43E3-954D-3D5F9E5A4FE2}" id="{A7C69093-339D-4E43-B30D-76CE6E285278}">
    <text>Pour que le ratio dans le tableau de bord fonctionne, il faut écrire CDD et CDI en contrat.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microsoft.com/office/2007/relationships/slicer" Target="../slicers/slicer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www.ll-cf.fr/avis-client/" TargetMode="External"/><Relationship Id="rId1" Type="http://schemas.openxmlformats.org/officeDocument/2006/relationships/hyperlink" Target="mailto:laurent@ll-cf.fr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l-cf.fr/avis-client/" TargetMode="External"/><Relationship Id="rId2" Type="http://schemas.openxmlformats.org/officeDocument/2006/relationships/hyperlink" Target="https://www.linkedin.com/in/laurent-leroux/" TargetMode="External"/><Relationship Id="rId1" Type="http://schemas.openxmlformats.org/officeDocument/2006/relationships/hyperlink" Target="https://www.ll-cf.fr/download/catalogue-formation?wpdmdl=736" TargetMode="External"/><Relationship Id="rId5" Type="http://schemas.openxmlformats.org/officeDocument/2006/relationships/drawing" Target="../drawings/drawing4.xml"/><Relationship Id="rId4" Type="http://schemas.openxmlformats.org/officeDocument/2006/relationships/hyperlink" Target="mailto:laurent@ll-cf.fr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microsoft.com/office/2007/relationships/slicer" Target="../slicers/slicer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drawing" Target="../drawings/drawing5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0B673-5EBF-461F-B9C3-C6C9D80CE1CA}">
  <sheetPr>
    <tabColor theme="4"/>
  </sheetPr>
  <dimension ref="B1:L262"/>
  <sheetViews>
    <sheetView showGridLines="0" zoomScaleNormal="100" workbookViewId="0">
      <selection activeCell="G4" sqref="G4"/>
    </sheetView>
  </sheetViews>
  <sheetFormatPr baseColWidth="10" defaultRowHeight="15" x14ac:dyDescent="0.25"/>
  <cols>
    <col min="1" max="1" width="1.7109375" customWidth="1"/>
    <col min="2" max="2" width="27.5703125" customWidth="1"/>
    <col min="3" max="3" width="1.7109375" customWidth="1"/>
    <col min="4" max="10" width="14.7109375" customWidth="1"/>
    <col min="11" max="11" width="20.7109375" customWidth="1"/>
    <col min="12" max="12" width="12.140625" customWidth="1"/>
  </cols>
  <sheetData>
    <row r="1" spans="2:12" ht="39.75" customHeight="1" x14ac:dyDescent="0.25">
      <c r="B1" s="8" t="s">
        <v>491</v>
      </c>
      <c r="D1" s="7" t="s">
        <v>0</v>
      </c>
      <c r="E1" s="7" t="s">
        <v>1</v>
      </c>
      <c r="F1" s="7" t="s">
        <v>2</v>
      </c>
      <c r="G1" s="7" t="s">
        <v>6</v>
      </c>
      <c r="H1" s="14" t="s">
        <v>5</v>
      </c>
      <c r="I1" s="6" t="s">
        <v>3</v>
      </c>
      <c r="J1" s="6" t="s">
        <v>4</v>
      </c>
      <c r="K1" s="6" t="s">
        <v>475</v>
      </c>
      <c r="L1" s="6" t="s">
        <v>7</v>
      </c>
    </row>
    <row r="2" spans="2:12" x14ac:dyDescent="0.25">
      <c r="D2">
        <v>70685</v>
      </c>
      <c r="E2" t="s">
        <v>287</v>
      </c>
      <c r="F2" t="s">
        <v>8</v>
      </c>
      <c r="G2" s="5">
        <v>28336</v>
      </c>
      <c r="H2" t="s">
        <v>471</v>
      </c>
      <c r="I2" t="s">
        <v>9</v>
      </c>
      <c r="J2" t="s">
        <v>10</v>
      </c>
      <c r="K2" t="s">
        <v>476</v>
      </c>
      <c r="L2" t="s">
        <v>473</v>
      </c>
    </row>
    <row r="3" spans="2:12" x14ac:dyDescent="0.25">
      <c r="D3">
        <v>70295</v>
      </c>
      <c r="E3" t="s">
        <v>288</v>
      </c>
      <c r="F3" t="s">
        <v>11</v>
      </c>
      <c r="G3" s="5">
        <v>36711</v>
      </c>
      <c r="H3" t="s">
        <v>471</v>
      </c>
      <c r="I3" t="s">
        <v>9</v>
      </c>
      <c r="J3" t="s">
        <v>12</v>
      </c>
      <c r="K3" t="s">
        <v>477</v>
      </c>
      <c r="L3" t="s">
        <v>473</v>
      </c>
    </row>
    <row r="4" spans="2:12" x14ac:dyDescent="0.25">
      <c r="D4">
        <v>70502</v>
      </c>
      <c r="E4" t="s">
        <v>289</v>
      </c>
      <c r="F4" t="s">
        <v>13</v>
      </c>
      <c r="G4" s="5">
        <v>30104</v>
      </c>
      <c r="H4" t="s">
        <v>472</v>
      </c>
      <c r="I4" t="s">
        <v>9</v>
      </c>
      <c r="J4" t="s">
        <v>12</v>
      </c>
      <c r="K4" t="s">
        <v>478</v>
      </c>
      <c r="L4" t="s">
        <v>473</v>
      </c>
    </row>
    <row r="5" spans="2:12" x14ac:dyDescent="0.25">
      <c r="D5">
        <v>70699</v>
      </c>
      <c r="E5" t="s">
        <v>290</v>
      </c>
      <c r="F5" t="s">
        <v>14</v>
      </c>
      <c r="G5" s="5">
        <v>34440</v>
      </c>
      <c r="H5" t="s">
        <v>471</v>
      </c>
      <c r="I5" t="s">
        <v>9</v>
      </c>
      <c r="J5" t="s">
        <v>10</v>
      </c>
      <c r="K5" t="s">
        <v>478</v>
      </c>
      <c r="L5" t="s">
        <v>473</v>
      </c>
    </row>
    <row r="6" spans="2:12" x14ac:dyDescent="0.25">
      <c r="D6">
        <v>70023</v>
      </c>
      <c r="E6" t="s">
        <v>291</v>
      </c>
      <c r="F6" t="s">
        <v>15</v>
      </c>
      <c r="G6" s="5">
        <v>35351</v>
      </c>
      <c r="H6" t="s">
        <v>471</v>
      </c>
      <c r="I6" t="s">
        <v>35</v>
      </c>
      <c r="J6" t="s">
        <v>10</v>
      </c>
      <c r="K6" t="s">
        <v>478</v>
      </c>
      <c r="L6" t="s">
        <v>39</v>
      </c>
    </row>
    <row r="7" spans="2:12" x14ac:dyDescent="0.25">
      <c r="D7">
        <v>70286</v>
      </c>
      <c r="E7" t="s">
        <v>292</v>
      </c>
      <c r="F7" t="s">
        <v>16</v>
      </c>
      <c r="G7" s="5">
        <v>23169</v>
      </c>
      <c r="H7" t="s">
        <v>471</v>
      </c>
      <c r="I7" t="s">
        <v>9</v>
      </c>
      <c r="J7" t="s">
        <v>17</v>
      </c>
      <c r="K7" t="s">
        <v>478</v>
      </c>
      <c r="L7" t="s">
        <v>473</v>
      </c>
    </row>
    <row r="8" spans="2:12" x14ac:dyDescent="0.25">
      <c r="D8">
        <v>70257</v>
      </c>
      <c r="E8" t="s">
        <v>185</v>
      </c>
      <c r="F8" t="s">
        <v>18</v>
      </c>
      <c r="G8" s="5">
        <v>23560</v>
      </c>
      <c r="H8" t="s">
        <v>471</v>
      </c>
      <c r="I8" t="s">
        <v>9</v>
      </c>
      <c r="J8" t="s">
        <v>12</v>
      </c>
      <c r="K8" t="s">
        <v>479</v>
      </c>
      <c r="L8" t="s">
        <v>473</v>
      </c>
    </row>
    <row r="9" spans="2:12" x14ac:dyDescent="0.25">
      <c r="D9">
        <v>70730</v>
      </c>
      <c r="E9" t="s">
        <v>293</v>
      </c>
      <c r="F9" t="s">
        <v>19</v>
      </c>
      <c r="G9" s="5">
        <v>27102</v>
      </c>
      <c r="H9" t="s">
        <v>471</v>
      </c>
      <c r="I9" t="s">
        <v>9</v>
      </c>
      <c r="J9" t="s">
        <v>12</v>
      </c>
      <c r="K9" t="s">
        <v>479</v>
      </c>
      <c r="L9" t="s">
        <v>473</v>
      </c>
    </row>
    <row r="10" spans="2:12" x14ac:dyDescent="0.25">
      <c r="D10">
        <v>70111</v>
      </c>
      <c r="E10" t="s">
        <v>294</v>
      </c>
      <c r="F10" t="s">
        <v>20</v>
      </c>
      <c r="G10" s="5">
        <v>28296</v>
      </c>
      <c r="H10" t="s">
        <v>472</v>
      </c>
      <c r="I10" t="s">
        <v>9</v>
      </c>
      <c r="J10" t="s">
        <v>12</v>
      </c>
      <c r="K10" t="s">
        <v>479</v>
      </c>
      <c r="L10" t="s">
        <v>473</v>
      </c>
    </row>
    <row r="11" spans="2:12" x14ac:dyDescent="0.25">
      <c r="D11">
        <v>70606</v>
      </c>
      <c r="E11" t="s">
        <v>295</v>
      </c>
      <c r="F11" t="s">
        <v>21</v>
      </c>
      <c r="G11" s="5">
        <v>23517</v>
      </c>
      <c r="H11" t="s">
        <v>471</v>
      </c>
      <c r="I11" t="s">
        <v>9</v>
      </c>
      <c r="J11" t="s">
        <v>12</v>
      </c>
      <c r="K11" t="s">
        <v>479</v>
      </c>
      <c r="L11" t="s">
        <v>473</v>
      </c>
    </row>
    <row r="12" spans="2:12" x14ac:dyDescent="0.25">
      <c r="D12">
        <v>70104</v>
      </c>
      <c r="E12" t="s">
        <v>296</v>
      </c>
      <c r="F12" t="s">
        <v>22</v>
      </c>
      <c r="G12" s="5">
        <v>34666</v>
      </c>
      <c r="H12" t="s">
        <v>471</v>
      </c>
      <c r="I12" t="s">
        <v>9</v>
      </c>
      <c r="J12" t="s">
        <v>10</v>
      </c>
      <c r="K12" t="s">
        <v>479</v>
      </c>
      <c r="L12" t="s">
        <v>473</v>
      </c>
    </row>
    <row r="13" spans="2:12" x14ac:dyDescent="0.25">
      <c r="D13">
        <v>70611</v>
      </c>
      <c r="E13" t="s">
        <v>297</v>
      </c>
      <c r="F13" t="s">
        <v>23</v>
      </c>
      <c r="G13" s="5">
        <v>30854</v>
      </c>
      <c r="H13" t="s">
        <v>471</v>
      </c>
      <c r="I13" t="s">
        <v>9</v>
      </c>
      <c r="J13" t="s">
        <v>12</v>
      </c>
      <c r="K13" t="s">
        <v>479</v>
      </c>
      <c r="L13" t="s">
        <v>473</v>
      </c>
    </row>
    <row r="14" spans="2:12" x14ac:dyDescent="0.25">
      <c r="D14">
        <v>70131</v>
      </c>
      <c r="E14" t="s">
        <v>298</v>
      </c>
      <c r="F14" t="s">
        <v>24</v>
      </c>
      <c r="G14" s="5">
        <v>33447</v>
      </c>
      <c r="H14" t="s">
        <v>471</v>
      </c>
      <c r="I14" t="s">
        <v>9</v>
      </c>
      <c r="J14" t="s">
        <v>10</v>
      </c>
      <c r="K14" t="s">
        <v>479</v>
      </c>
      <c r="L14" t="s">
        <v>473</v>
      </c>
    </row>
    <row r="15" spans="2:12" x14ac:dyDescent="0.25">
      <c r="D15">
        <v>70479</v>
      </c>
      <c r="E15" t="s">
        <v>299</v>
      </c>
      <c r="F15" t="s">
        <v>25</v>
      </c>
      <c r="G15" s="5">
        <v>24655</v>
      </c>
      <c r="H15" t="s">
        <v>472</v>
      </c>
      <c r="I15" t="s">
        <v>9</v>
      </c>
      <c r="J15" t="s">
        <v>12</v>
      </c>
      <c r="K15" t="s">
        <v>479</v>
      </c>
      <c r="L15" t="s">
        <v>473</v>
      </c>
    </row>
    <row r="16" spans="2:12" x14ac:dyDescent="0.25">
      <c r="D16">
        <v>70457</v>
      </c>
      <c r="E16" t="s">
        <v>300</v>
      </c>
      <c r="F16" t="s">
        <v>26</v>
      </c>
      <c r="G16" s="5">
        <v>26260</v>
      </c>
      <c r="H16" t="s">
        <v>471</v>
      </c>
      <c r="I16" t="s">
        <v>9</v>
      </c>
      <c r="J16" t="s">
        <v>10</v>
      </c>
      <c r="K16" t="s">
        <v>480</v>
      </c>
      <c r="L16" t="s">
        <v>473</v>
      </c>
    </row>
    <row r="17" spans="4:12" x14ac:dyDescent="0.25">
      <c r="D17">
        <v>70036</v>
      </c>
      <c r="E17" t="s">
        <v>301</v>
      </c>
      <c r="F17" t="s">
        <v>27</v>
      </c>
      <c r="G17" s="5">
        <v>36388</v>
      </c>
      <c r="H17" t="s">
        <v>471</v>
      </c>
      <c r="I17" t="s">
        <v>35</v>
      </c>
      <c r="J17" t="s">
        <v>10</v>
      </c>
      <c r="K17" t="s">
        <v>480</v>
      </c>
      <c r="L17" t="s">
        <v>474</v>
      </c>
    </row>
    <row r="18" spans="4:12" x14ac:dyDescent="0.25">
      <c r="D18">
        <v>70750</v>
      </c>
      <c r="E18" t="s">
        <v>302</v>
      </c>
      <c r="F18" t="s">
        <v>28</v>
      </c>
      <c r="G18" s="5">
        <v>25911</v>
      </c>
      <c r="H18" t="s">
        <v>471</v>
      </c>
      <c r="I18" t="s">
        <v>9</v>
      </c>
      <c r="J18" t="s">
        <v>10</v>
      </c>
      <c r="K18" t="s">
        <v>480</v>
      </c>
      <c r="L18" t="s">
        <v>473</v>
      </c>
    </row>
    <row r="19" spans="4:12" x14ac:dyDescent="0.25">
      <c r="D19">
        <v>70324</v>
      </c>
      <c r="E19" t="s">
        <v>303</v>
      </c>
      <c r="F19" t="s">
        <v>29</v>
      </c>
      <c r="G19" s="5">
        <v>33588</v>
      </c>
      <c r="H19" t="s">
        <v>472</v>
      </c>
      <c r="I19" t="s">
        <v>9</v>
      </c>
      <c r="J19" t="s">
        <v>12</v>
      </c>
      <c r="K19" t="s">
        <v>481</v>
      </c>
      <c r="L19" t="s">
        <v>473</v>
      </c>
    </row>
    <row r="20" spans="4:12" x14ac:dyDescent="0.25">
      <c r="D20">
        <v>70065</v>
      </c>
      <c r="E20" t="s">
        <v>304</v>
      </c>
      <c r="F20" t="s">
        <v>30</v>
      </c>
      <c r="G20" s="5">
        <v>25521</v>
      </c>
      <c r="H20" t="s">
        <v>472</v>
      </c>
      <c r="I20" t="s">
        <v>9</v>
      </c>
      <c r="J20" t="s">
        <v>12</v>
      </c>
      <c r="K20" t="s">
        <v>481</v>
      </c>
      <c r="L20" t="s">
        <v>473</v>
      </c>
    </row>
    <row r="21" spans="4:12" x14ac:dyDescent="0.25">
      <c r="D21">
        <v>70291</v>
      </c>
      <c r="E21" t="s">
        <v>305</v>
      </c>
      <c r="F21" t="s">
        <v>31</v>
      </c>
      <c r="G21" s="5">
        <v>23800</v>
      </c>
      <c r="H21" t="s">
        <v>471</v>
      </c>
      <c r="I21" t="s">
        <v>9</v>
      </c>
      <c r="J21" t="s">
        <v>12</v>
      </c>
      <c r="K21" t="s">
        <v>481</v>
      </c>
      <c r="L21" t="s">
        <v>473</v>
      </c>
    </row>
    <row r="22" spans="4:12" x14ac:dyDescent="0.25">
      <c r="D22">
        <v>70413</v>
      </c>
      <c r="E22" t="s">
        <v>306</v>
      </c>
      <c r="F22" t="s">
        <v>32</v>
      </c>
      <c r="G22" s="5">
        <v>32062</v>
      </c>
      <c r="H22" t="s">
        <v>471</v>
      </c>
      <c r="I22" t="s">
        <v>9</v>
      </c>
      <c r="J22" t="s">
        <v>10</v>
      </c>
      <c r="K22" t="s">
        <v>481</v>
      </c>
      <c r="L22" t="s">
        <v>473</v>
      </c>
    </row>
    <row r="23" spans="4:12" x14ac:dyDescent="0.25">
      <c r="D23">
        <v>70461</v>
      </c>
      <c r="E23" t="s">
        <v>307</v>
      </c>
      <c r="F23" t="s">
        <v>11</v>
      </c>
      <c r="G23" s="5">
        <v>34185</v>
      </c>
      <c r="H23" t="s">
        <v>471</v>
      </c>
      <c r="I23" t="s">
        <v>35</v>
      </c>
      <c r="J23" t="s">
        <v>10</v>
      </c>
      <c r="K23" t="s">
        <v>481</v>
      </c>
      <c r="L23" t="s">
        <v>474</v>
      </c>
    </row>
    <row r="24" spans="4:12" x14ac:dyDescent="0.25">
      <c r="D24">
        <v>70490</v>
      </c>
      <c r="E24" t="s">
        <v>308</v>
      </c>
      <c r="F24" t="s">
        <v>33</v>
      </c>
      <c r="G24" s="5">
        <v>34444</v>
      </c>
      <c r="H24" t="s">
        <v>472</v>
      </c>
      <c r="I24" t="s">
        <v>35</v>
      </c>
      <c r="J24" t="s">
        <v>10</v>
      </c>
      <c r="K24" t="s">
        <v>481</v>
      </c>
      <c r="L24" t="s">
        <v>39</v>
      </c>
    </row>
    <row r="25" spans="4:12" x14ac:dyDescent="0.25">
      <c r="D25">
        <v>70551</v>
      </c>
      <c r="E25" t="s">
        <v>309</v>
      </c>
      <c r="F25" t="s">
        <v>34</v>
      </c>
      <c r="G25" s="5">
        <v>30825</v>
      </c>
      <c r="H25" t="s">
        <v>471</v>
      </c>
      <c r="I25" t="s">
        <v>9</v>
      </c>
      <c r="J25" t="s">
        <v>10</v>
      </c>
      <c r="K25" t="s">
        <v>481</v>
      </c>
      <c r="L25" t="s">
        <v>473</v>
      </c>
    </row>
    <row r="26" spans="4:12" x14ac:dyDescent="0.25">
      <c r="D26">
        <v>70665</v>
      </c>
      <c r="E26" t="s">
        <v>310</v>
      </c>
      <c r="F26" t="s">
        <v>30</v>
      </c>
      <c r="G26" s="5">
        <v>35894</v>
      </c>
      <c r="H26" t="s">
        <v>472</v>
      </c>
      <c r="I26" t="s">
        <v>35</v>
      </c>
      <c r="J26" t="s">
        <v>10</v>
      </c>
      <c r="K26" t="s">
        <v>481</v>
      </c>
      <c r="L26" t="s">
        <v>474</v>
      </c>
    </row>
    <row r="27" spans="4:12" x14ac:dyDescent="0.25">
      <c r="D27">
        <v>70725</v>
      </c>
      <c r="E27" t="s">
        <v>311</v>
      </c>
      <c r="F27" t="s">
        <v>28</v>
      </c>
      <c r="G27" s="5">
        <v>25424</v>
      </c>
      <c r="H27" t="s">
        <v>471</v>
      </c>
      <c r="I27" t="s">
        <v>9</v>
      </c>
      <c r="J27" t="s">
        <v>12</v>
      </c>
      <c r="K27" t="s">
        <v>481</v>
      </c>
      <c r="L27" t="s">
        <v>473</v>
      </c>
    </row>
    <row r="28" spans="4:12" x14ac:dyDescent="0.25">
      <c r="D28">
        <v>70360</v>
      </c>
      <c r="E28" t="s">
        <v>312</v>
      </c>
      <c r="F28" t="s">
        <v>36</v>
      </c>
      <c r="G28" s="5">
        <v>23620</v>
      </c>
      <c r="H28" t="s">
        <v>471</v>
      </c>
      <c r="I28" t="s">
        <v>9</v>
      </c>
      <c r="J28" t="s">
        <v>10</v>
      </c>
      <c r="K28" t="s">
        <v>481</v>
      </c>
      <c r="L28" t="s">
        <v>473</v>
      </c>
    </row>
    <row r="29" spans="4:12" x14ac:dyDescent="0.25">
      <c r="D29">
        <v>70670</v>
      </c>
      <c r="E29" t="s">
        <v>37</v>
      </c>
      <c r="F29" t="s">
        <v>313</v>
      </c>
      <c r="G29" s="5">
        <v>32970</v>
      </c>
      <c r="H29" t="s">
        <v>472</v>
      </c>
      <c r="I29" t="s">
        <v>9</v>
      </c>
      <c r="J29" t="s">
        <v>10</v>
      </c>
      <c r="K29" t="s">
        <v>481</v>
      </c>
      <c r="L29" t="s">
        <v>473</v>
      </c>
    </row>
    <row r="30" spans="4:12" x14ac:dyDescent="0.25">
      <c r="D30">
        <v>70567</v>
      </c>
      <c r="E30" t="s">
        <v>38</v>
      </c>
      <c r="F30" t="s">
        <v>314</v>
      </c>
      <c r="G30" s="5">
        <v>31177</v>
      </c>
      <c r="H30" t="s">
        <v>471</v>
      </c>
      <c r="I30" t="s">
        <v>35</v>
      </c>
      <c r="J30" t="s">
        <v>12</v>
      </c>
      <c r="K30" t="s">
        <v>481</v>
      </c>
      <c r="L30" t="s">
        <v>39</v>
      </c>
    </row>
    <row r="31" spans="4:12" x14ac:dyDescent="0.25">
      <c r="D31">
        <v>70330</v>
      </c>
      <c r="E31" t="s">
        <v>40</v>
      </c>
      <c r="F31" t="s">
        <v>315</v>
      </c>
      <c r="G31" s="5">
        <v>30662</v>
      </c>
      <c r="H31" t="s">
        <v>472</v>
      </c>
      <c r="I31" t="s">
        <v>9</v>
      </c>
      <c r="J31" t="s">
        <v>10</v>
      </c>
      <c r="K31" t="s">
        <v>481</v>
      </c>
      <c r="L31" t="s">
        <v>473</v>
      </c>
    </row>
    <row r="32" spans="4:12" x14ac:dyDescent="0.25">
      <c r="D32">
        <v>70319</v>
      </c>
      <c r="E32" t="s">
        <v>41</v>
      </c>
      <c r="F32" t="s">
        <v>316</v>
      </c>
      <c r="G32" s="5">
        <v>33346</v>
      </c>
      <c r="H32" t="s">
        <v>472</v>
      </c>
      <c r="I32" t="s">
        <v>9</v>
      </c>
      <c r="J32" t="s">
        <v>17</v>
      </c>
      <c r="K32" t="s">
        <v>481</v>
      </c>
      <c r="L32" t="s">
        <v>39</v>
      </c>
    </row>
    <row r="33" spans="4:12" x14ac:dyDescent="0.25">
      <c r="D33">
        <v>70392</v>
      </c>
      <c r="E33" t="s">
        <v>42</v>
      </c>
      <c r="F33" t="s">
        <v>317</v>
      </c>
      <c r="G33" s="5">
        <v>24903</v>
      </c>
      <c r="H33" t="s">
        <v>472</v>
      </c>
      <c r="I33" t="s">
        <v>9</v>
      </c>
      <c r="J33" t="s">
        <v>10</v>
      </c>
      <c r="K33" t="s">
        <v>481</v>
      </c>
      <c r="L33" t="s">
        <v>473</v>
      </c>
    </row>
    <row r="34" spans="4:12" x14ac:dyDescent="0.25">
      <c r="D34">
        <v>70781</v>
      </c>
      <c r="E34" t="s">
        <v>43</v>
      </c>
      <c r="F34" t="s">
        <v>318</v>
      </c>
      <c r="G34" s="5">
        <v>30777</v>
      </c>
      <c r="H34" t="s">
        <v>471</v>
      </c>
      <c r="I34" t="s">
        <v>9</v>
      </c>
      <c r="J34" t="s">
        <v>10</v>
      </c>
      <c r="K34" t="s">
        <v>481</v>
      </c>
      <c r="L34" t="s">
        <v>473</v>
      </c>
    </row>
    <row r="35" spans="4:12" x14ac:dyDescent="0.25">
      <c r="D35">
        <v>70051</v>
      </c>
      <c r="E35" t="s">
        <v>44</v>
      </c>
      <c r="F35" t="s">
        <v>319</v>
      </c>
      <c r="G35" s="5">
        <v>28055</v>
      </c>
      <c r="H35" t="s">
        <v>471</v>
      </c>
      <c r="I35" t="s">
        <v>9</v>
      </c>
      <c r="J35" t="s">
        <v>10</v>
      </c>
      <c r="K35" t="s">
        <v>482</v>
      </c>
      <c r="L35" t="s">
        <v>473</v>
      </c>
    </row>
    <row r="36" spans="4:12" x14ac:dyDescent="0.25">
      <c r="D36">
        <v>70423</v>
      </c>
      <c r="E36" t="s">
        <v>45</v>
      </c>
      <c r="F36" t="s">
        <v>320</v>
      </c>
      <c r="G36" s="5">
        <v>26794</v>
      </c>
      <c r="H36" t="s">
        <v>471</v>
      </c>
      <c r="I36" t="s">
        <v>9</v>
      </c>
      <c r="J36" t="s">
        <v>12</v>
      </c>
      <c r="K36" t="s">
        <v>483</v>
      </c>
      <c r="L36" t="s">
        <v>473</v>
      </c>
    </row>
    <row r="37" spans="4:12" x14ac:dyDescent="0.25">
      <c r="D37">
        <v>70545</v>
      </c>
      <c r="E37" t="s">
        <v>46</v>
      </c>
      <c r="F37" t="s">
        <v>321</v>
      </c>
      <c r="G37" s="5">
        <v>35840</v>
      </c>
      <c r="H37" t="s">
        <v>471</v>
      </c>
      <c r="I37" t="s">
        <v>35</v>
      </c>
      <c r="J37" t="s">
        <v>12</v>
      </c>
      <c r="K37" t="s">
        <v>483</v>
      </c>
      <c r="L37" t="s">
        <v>474</v>
      </c>
    </row>
    <row r="38" spans="4:12" x14ac:dyDescent="0.25">
      <c r="D38">
        <v>70596</v>
      </c>
      <c r="E38" t="s">
        <v>47</v>
      </c>
      <c r="F38" t="s">
        <v>36</v>
      </c>
      <c r="G38" s="5">
        <v>22352</v>
      </c>
      <c r="H38" t="s">
        <v>471</v>
      </c>
      <c r="I38" t="s">
        <v>9</v>
      </c>
      <c r="J38" t="s">
        <v>10</v>
      </c>
      <c r="K38" t="s">
        <v>483</v>
      </c>
      <c r="L38" t="s">
        <v>473</v>
      </c>
    </row>
    <row r="39" spans="4:12" x14ac:dyDescent="0.25">
      <c r="D39">
        <v>70556</v>
      </c>
      <c r="E39" t="s">
        <v>48</v>
      </c>
      <c r="F39" t="s">
        <v>322</v>
      </c>
      <c r="G39" s="5">
        <v>32615</v>
      </c>
      <c r="H39" t="s">
        <v>471</v>
      </c>
      <c r="I39" t="s">
        <v>9</v>
      </c>
      <c r="J39" t="s">
        <v>12</v>
      </c>
      <c r="K39" t="s">
        <v>483</v>
      </c>
      <c r="L39" t="s">
        <v>473</v>
      </c>
    </row>
    <row r="40" spans="4:12" x14ac:dyDescent="0.25">
      <c r="D40">
        <v>70534</v>
      </c>
      <c r="E40" t="s">
        <v>49</v>
      </c>
      <c r="F40" t="s">
        <v>323</v>
      </c>
      <c r="G40" s="5">
        <v>30958</v>
      </c>
      <c r="H40" t="s">
        <v>471</v>
      </c>
      <c r="I40" t="s">
        <v>9</v>
      </c>
      <c r="J40" t="s">
        <v>12</v>
      </c>
      <c r="K40" t="s">
        <v>483</v>
      </c>
      <c r="L40" t="s">
        <v>473</v>
      </c>
    </row>
    <row r="41" spans="4:12" x14ac:dyDescent="0.25">
      <c r="D41">
        <v>70199</v>
      </c>
      <c r="E41" t="s">
        <v>50</v>
      </c>
      <c r="F41" t="s">
        <v>324</v>
      </c>
      <c r="G41" s="5">
        <v>30755</v>
      </c>
      <c r="H41" t="s">
        <v>471</v>
      </c>
      <c r="I41" t="s">
        <v>9</v>
      </c>
      <c r="J41" t="s">
        <v>12</v>
      </c>
      <c r="K41" t="s">
        <v>484</v>
      </c>
      <c r="L41" t="s">
        <v>473</v>
      </c>
    </row>
    <row r="42" spans="4:12" x14ac:dyDescent="0.25">
      <c r="D42">
        <v>70244</v>
      </c>
      <c r="E42" t="s">
        <v>51</v>
      </c>
      <c r="F42" t="s">
        <v>325</v>
      </c>
      <c r="G42" s="5">
        <v>29204</v>
      </c>
      <c r="H42" t="s">
        <v>471</v>
      </c>
      <c r="I42" t="s">
        <v>9</v>
      </c>
      <c r="J42" t="s">
        <v>12</v>
      </c>
      <c r="K42" t="s">
        <v>484</v>
      </c>
      <c r="L42" t="s">
        <v>473</v>
      </c>
    </row>
    <row r="43" spans="4:12" x14ac:dyDescent="0.25">
      <c r="D43">
        <v>70154</v>
      </c>
      <c r="E43" t="s">
        <v>52</v>
      </c>
      <c r="F43" t="s">
        <v>326</v>
      </c>
      <c r="G43" s="5">
        <v>26290</v>
      </c>
      <c r="H43" t="s">
        <v>472</v>
      </c>
      <c r="I43" t="s">
        <v>9</v>
      </c>
      <c r="J43" t="s">
        <v>17</v>
      </c>
      <c r="K43" t="s">
        <v>484</v>
      </c>
      <c r="L43" t="s">
        <v>473</v>
      </c>
    </row>
    <row r="44" spans="4:12" x14ac:dyDescent="0.25">
      <c r="D44">
        <v>70512</v>
      </c>
      <c r="E44" t="s">
        <v>53</v>
      </c>
      <c r="F44" t="s">
        <v>327</v>
      </c>
      <c r="G44" s="5">
        <v>31876</v>
      </c>
      <c r="H44" t="s">
        <v>471</v>
      </c>
      <c r="I44" t="s">
        <v>9</v>
      </c>
      <c r="J44" t="s">
        <v>12</v>
      </c>
      <c r="K44" t="s">
        <v>484</v>
      </c>
      <c r="L44" t="s">
        <v>39</v>
      </c>
    </row>
    <row r="45" spans="4:12" x14ac:dyDescent="0.25">
      <c r="D45">
        <v>70313</v>
      </c>
      <c r="E45" t="s">
        <v>54</v>
      </c>
      <c r="F45" t="s">
        <v>328</v>
      </c>
      <c r="G45" s="5">
        <v>30905</v>
      </c>
      <c r="H45" t="s">
        <v>471</v>
      </c>
      <c r="I45" t="s">
        <v>35</v>
      </c>
      <c r="J45" t="s">
        <v>10</v>
      </c>
      <c r="K45" t="s">
        <v>484</v>
      </c>
      <c r="L45" t="s">
        <v>473</v>
      </c>
    </row>
    <row r="46" spans="4:12" x14ac:dyDescent="0.25">
      <c r="D46">
        <v>70647</v>
      </c>
      <c r="E46" t="s">
        <v>56</v>
      </c>
      <c r="F46" t="s">
        <v>329</v>
      </c>
      <c r="G46" s="5">
        <v>25901</v>
      </c>
      <c r="H46" t="s">
        <v>471</v>
      </c>
      <c r="I46" t="s">
        <v>9</v>
      </c>
      <c r="J46" t="s">
        <v>12</v>
      </c>
      <c r="K46" t="s">
        <v>484</v>
      </c>
      <c r="L46" t="s">
        <v>473</v>
      </c>
    </row>
    <row r="47" spans="4:12" x14ac:dyDescent="0.25">
      <c r="D47">
        <v>70242</v>
      </c>
      <c r="E47" t="s">
        <v>57</v>
      </c>
      <c r="F47" t="s">
        <v>330</v>
      </c>
      <c r="G47" s="5">
        <v>36160</v>
      </c>
      <c r="H47" t="s">
        <v>471</v>
      </c>
      <c r="I47" t="s">
        <v>35</v>
      </c>
      <c r="J47" t="s">
        <v>12</v>
      </c>
      <c r="K47" t="s">
        <v>484</v>
      </c>
      <c r="L47" t="s">
        <v>474</v>
      </c>
    </row>
    <row r="48" spans="4:12" x14ac:dyDescent="0.25">
      <c r="D48">
        <v>70214</v>
      </c>
      <c r="E48" t="s">
        <v>58</v>
      </c>
      <c r="F48" t="s">
        <v>331</v>
      </c>
      <c r="G48" s="5">
        <v>27393</v>
      </c>
      <c r="H48" t="s">
        <v>471</v>
      </c>
      <c r="I48" t="s">
        <v>9</v>
      </c>
      <c r="J48" t="s">
        <v>10</v>
      </c>
      <c r="K48" t="s">
        <v>484</v>
      </c>
      <c r="L48" t="s">
        <v>473</v>
      </c>
    </row>
    <row r="49" spans="4:12" x14ac:dyDescent="0.25">
      <c r="D49">
        <v>70351</v>
      </c>
      <c r="E49" t="s">
        <v>59</v>
      </c>
      <c r="F49" t="s">
        <v>332</v>
      </c>
      <c r="G49" s="5">
        <v>32843</v>
      </c>
      <c r="H49" t="s">
        <v>471</v>
      </c>
      <c r="I49" t="s">
        <v>9</v>
      </c>
      <c r="J49" t="s">
        <v>12</v>
      </c>
      <c r="K49" t="s">
        <v>484</v>
      </c>
      <c r="L49" t="s">
        <v>473</v>
      </c>
    </row>
    <row r="50" spans="4:12" x14ac:dyDescent="0.25">
      <c r="D50">
        <v>70256</v>
      </c>
      <c r="E50" t="s">
        <v>60</v>
      </c>
      <c r="F50" t="s">
        <v>333</v>
      </c>
      <c r="G50" s="5">
        <v>28513</v>
      </c>
      <c r="H50" t="s">
        <v>471</v>
      </c>
      <c r="I50" t="s">
        <v>9</v>
      </c>
      <c r="J50" t="s">
        <v>12</v>
      </c>
      <c r="K50" t="s">
        <v>484</v>
      </c>
      <c r="L50" t="s">
        <v>473</v>
      </c>
    </row>
    <row r="51" spans="4:12" x14ac:dyDescent="0.25">
      <c r="D51">
        <v>70066</v>
      </c>
      <c r="E51" t="s">
        <v>61</v>
      </c>
      <c r="F51" t="s">
        <v>334</v>
      </c>
      <c r="G51" s="5">
        <v>29410</v>
      </c>
      <c r="H51" t="s">
        <v>471</v>
      </c>
      <c r="I51" t="s">
        <v>9</v>
      </c>
      <c r="J51" t="s">
        <v>12</v>
      </c>
      <c r="K51" t="s">
        <v>484</v>
      </c>
      <c r="L51" t="s">
        <v>473</v>
      </c>
    </row>
    <row r="52" spans="4:12" x14ac:dyDescent="0.25">
      <c r="D52">
        <v>70676</v>
      </c>
      <c r="E52" t="s">
        <v>62</v>
      </c>
      <c r="F52" t="s">
        <v>335</v>
      </c>
      <c r="G52" s="5">
        <v>28899</v>
      </c>
      <c r="H52" t="s">
        <v>471</v>
      </c>
      <c r="I52" t="s">
        <v>9</v>
      </c>
      <c r="J52" t="s">
        <v>12</v>
      </c>
      <c r="K52" t="s">
        <v>484</v>
      </c>
      <c r="L52" t="s">
        <v>473</v>
      </c>
    </row>
    <row r="53" spans="4:12" x14ac:dyDescent="0.25">
      <c r="D53">
        <v>70460</v>
      </c>
      <c r="E53" t="s">
        <v>63</v>
      </c>
      <c r="F53" t="s">
        <v>336</v>
      </c>
      <c r="G53" s="5">
        <v>35070</v>
      </c>
      <c r="H53" t="s">
        <v>471</v>
      </c>
      <c r="I53" t="s">
        <v>35</v>
      </c>
      <c r="J53" t="s">
        <v>12</v>
      </c>
      <c r="K53" t="s">
        <v>484</v>
      </c>
      <c r="L53" t="s">
        <v>474</v>
      </c>
    </row>
    <row r="54" spans="4:12" x14ac:dyDescent="0.25">
      <c r="D54">
        <v>70336</v>
      </c>
      <c r="E54" t="s">
        <v>64</v>
      </c>
      <c r="F54" t="s">
        <v>337</v>
      </c>
      <c r="G54" s="5">
        <v>26901</v>
      </c>
      <c r="H54" t="s">
        <v>471</v>
      </c>
      <c r="I54" t="s">
        <v>9</v>
      </c>
      <c r="J54" t="s">
        <v>12</v>
      </c>
      <c r="K54" t="s">
        <v>484</v>
      </c>
      <c r="L54" t="s">
        <v>473</v>
      </c>
    </row>
    <row r="55" spans="4:12" x14ac:dyDescent="0.25">
      <c r="D55">
        <v>70032</v>
      </c>
      <c r="E55" t="s">
        <v>65</v>
      </c>
      <c r="F55" t="s">
        <v>338</v>
      </c>
      <c r="G55" s="5">
        <v>26142</v>
      </c>
      <c r="H55" t="s">
        <v>471</v>
      </c>
      <c r="I55" t="s">
        <v>9</v>
      </c>
      <c r="J55" t="s">
        <v>17</v>
      </c>
      <c r="K55" t="s">
        <v>484</v>
      </c>
      <c r="L55" t="s">
        <v>473</v>
      </c>
    </row>
    <row r="56" spans="4:12" x14ac:dyDescent="0.25">
      <c r="D56">
        <v>70328</v>
      </c>
      <c r="E56" t="s">
        <v>66</v>
      </c>
      <c r="F56" t="s">
        <v>339</v>
      </c>
      <c r="G56" s="5">
        <v>28089</v>
      </c>
      <c r="H56" t="s">
        <v>471</v>
      </c>
      <c r="I56" t="s">
        <v>9</v>
      </c>
      <c r="J56" t="s">
        <v>17</v>
      </c>
      <c r="K56" t="s">
        <v>484</v>
      </c>
      <c r="L56" t="s">
        <v>473</v>
      </c>
    </row>
    <row r="57" spans="4:12" x14ac:dyDescent="0.25">
      <c r="D57">
        <v>70063</v>
      </c>
      <c r="E57" t="s">
        <v>67</v>
      </c>
      <c r="F57" t="s">
        <v>340</v>
      </c>
      <c r="G57" s="5">
        <v>26048</v>
      </c>
      <c r="H57" t="s">
        <v>471</v>
      </c>
      <c r="I57" t="s">
        <v>9</v>
      </c>
      <c r="J57" t="s">
        <v>17</v>
      </c>
      <c r="K57" t="s">
        <v>484</v>
      </c>
      <c r="L57" t="s">
        <v>473</v>
      </c>
    </row>
    <row r="58" spans="4:12" x14ac:dyDescent="0.25">
      <c r="D58">
        <v>70169</v>
      </c>
      <c r="E58" t="s">
        <v>68</v>
      </c>
      <c r="F58" t="s">
        <v>341</v>
      </c>
      <c r="G58" s="5">
        <v>29750</v>
      </c>
      <c r="H58" t="s">
        <v>472</v>
      </c>
      <c r="I58" t="s">
        <v>9</v>
      </c>
      <c r="J58" t="s">
        <v>12</v>
      </c>
      <c r="K58" t="s">
        <v>485</v>
      </c>
      <c r="L58" t="s">
        <v>473</v>
      </c>
    </row>
    <row r="59" spans="4:12" x14ac:dyDescent="0.25">
      <c r="D59">
        <v>70757</v>
      </c>
      <c r="E59" t="s">
        <v>69</v>
      </c>
      <c r="F59" t="s">
        <v>342</v>
      </c>
      <c r="G59" s="5">
        <v>33958</v>
      </c>
      <c r="H59" t="s">
        <v>471</v>
      </c>
      <c r="I59" t="s">
        <v>9</v>
      </c>
      <c r="J59" t="s">
        <v>12</v>
      </c>
      <c r="K59" t="s">
        <v>485</v>
      </c>
      <c r="L59" t="s">
        <v>473</v>
      </c>
    </row>
    <row r="60" spans="4:12" x14ac:dyDescent="0.25">
      <c r="D60">
        <v>70265</v>
      </c>
      <c r="E60" t="s">
        <v>70</v>
      </c>
      <c r="F60" t="s">
        <v>343</v>
      </c>
      <c r="G60" s="5">
        <v>34929</v>
      </c>
      <c r="H60" t="s">
        <v>472</v>
      </c>
      <c r="I60" t="s">
        <v>35</v>
      </c>
      <c r="J60" t="s">
        <v>12</v>
      </c>
      <c r="K60" t="s">
        <v>485</v>
      </c>
      <c r="L60" t="s">
        <v>474</v>
      </c>
    </row>
    <row r="61" spans="4:12" x14ac:dyDescent="0.25">
      <c r="D61">
        <v>70613</v>
      </c>
      <c r="E61" t="s">
        <v>71</v>
      </c>
      <c r="F61" t="s">
        <v>314</v>
      </c>
      <c r="G61" s="5">
        <v>29332</v>
      </c>
      <c r="H61" t="s">
        <v>471</v>
      </c>
      <c r="I61" t="s">
        <v>9</v>
      </c>
      <c r="J61" t="s">
        <v>12</v>
      </c>
      <c r="K61" t="s">
        <v>486</v>
      </c>
      <c r="L61" t="s">
        <v>473</v>
      </c>
    </row>
    <row r="62" spans="4:12" x14ac:dyDescent="0.25">
      <c r="D62">
        <v>70687</v>
      </c>
      <c r="E62" t="s">
        <v>72</v>
      </c>
      <c r="F62" t="s">
        <v>344</v>
      </c>
      <c r="G62" s="5">
        <v>27123</v>
      </c>
      <c r="H62" t="s">
        <v>471</v>
      </c>
      <c r="I62" t="s">
        <v>9</v>
      </c>
      <c r="J62" t="s">
        <v>12</v>
      </c>
      <c r="K62" t="s">
        <v>486</v>
      </c>
      <c r="L62" t="s">
        <v>473</v>
      </c>
    </row>
    <row r="63" spans="4:12" x14ac:dyDescent="0.25">
      <c r="D63">
        <v>70152</v>
      </c>
      <c r="E63" t="s">
        <v>73</v>
      </c>
      <c r="F63" t="s">
        <v>314</v>
      </c>
      <c r="G63" s="5">
        <v>28402</v>
      </c>
      <c r="H63" t="s">
        <v>471</v>
      </c>
      <c r="I63" t="s">
        <v>9</v>
      </c>
      <c r="J63" t="s">
        <v>12</v>
      </c>
      <c r="K63" t="s">
        <v>486</v>
      </c>
      <c r="L63" t="s">
        <v>473</v>
      </c>
    </row>
    <row r="64" spans="4:12" x14ac:dyDescent="0.25">
      <c r="D64">
        <v>70488</v>
      </c>
      <c r="E64" t="s">
        <v>74</v>
      </c>
      <c r="F64" t="s">
        <v>345</v>
      </c>
      <c r="G64" s="5">
        <v>25708</v>
      </c>
      <c r="H64" t="s">
        <v>472</v>
      </c>
      <c r="I64" t="s">
        <v>9</v>
      </c>
      <c r="J64" t="s">
        <v>10</v>
      </c>
      <c r="K64" t="s">
        <v>486</v>
      </c>
      <c r="L64" t="s">
        <v>473</v>
      </c>
    </row>
    <row r="65" spans="4:12" x14ac:dyDescent="0.25">
      <c r="D65">
        <v>70735</v>
      </c>
      <c r="E65" t="s">
        <v>75</v>
      </c>
      <c r="F65" t="s">
        <v>346</v>
      </c>
      <c r="G65" s="5">
        <v>32793</v>
      </c>
      <c r="H65" t="s">
        <v>472</v>
      </c>
      <c r="I65" t="s">
        <v>9</v>
      </c>
      <c r="J65" t="s">
        <v>12</v>
      </c>
      <c r="K65" t="s">
        <v>486</v>
      </c>
      <c r="L65" t="s">
        <v>473</v>
      </c>
    </row>
    <row r="66" spans="4:12" x14ac:dyDescent="0.25">
      <c r="D66">
        <v>70230</v>
      </c>
      <c r="E66" t="s">
        <v>76</v>
      </c>
      <c r="F66" t="s">
        <v>323</v>
      </c>
      <c r="G66" s="5">
        <v>26400</v>
      </c>
      <c r="H66" t="s">
        <v>471</v>
      </c>
      <c r="I66" t="s">
        <v>35</v>
      </c>
      <c r="J66" t="s">
        <v>10</v>
      </c>
      <c r="K66" t="s">
        <v>486</v>
      </c>
      <c r="L66" t="s">
        <v>39</v>
      </c>
    </row>
    <row r="67" spans="4:12" x14ac:dyDescent="0.25">
      <c r="D67">
        <v>70044</v>
      </c>
      <c r="E67" t="s">
        <v>77</v>
      </c>
      <c r="F67" t="s">
        <v>347</v>
      </c>
      <c r="G67" s="5">
        <v>32678</v>
      </c>
      <c r="H67" t="s">
        <v>472</v>
      </c>
      <c r="I67" t="s">
        <v>9</v>
      </c>
      <c r="J67" t="s">
        <v>12</v>
      </c>
      <c r="K67" t="s">
        <v>486</v>
      </c>
      <c r="L67" t="s">
        <v>473</v>
      </c>
    </row>
    <row r="68" spans="4:12" x14ac:dyDescent="0.25">
      <c r="D68">
        <v>70598</v>
      </c>
      <c r="E68" t="s">
        <v>78</v>
      </c>
      <c r="F68" t="s">
        <v>348</v>
      </c>
      <c r="G68" s="5">
        <v>27475</v>
      </c>
      <c r="H68" t="s">
        <v>471</v>
      </c>
      <c r="I68" t="s">
        <v>9</v>
      </c>
      <c r="J68" t="s">
        <v>12</v>
      </c>
      <c r="K68" t="s">
        <v>486</v>
      </c>
      <c r="L68" t="s">
        <v>473</v>
      </c>
    </row>
    <row r="69" spans="4:12" x14ac:dyDescent="0.25">
      <c r="D69">
        <v>70689</v>
      </c>
      <c r="E69" t="s">
        <v>79</v>
      </c>
      <c r="F69" t="s">
        <v>349</v>
      </c>
      <c r="G69" s="5">
        <v>32199</v>
      </c>
      <c r="H69" t="s">
        <v>471</v>
      </c>
      <c r="I69" t="s">
        <v>9</v>
      </c>
      <c r="J69" t="s">
        <v>10</v>
      </c>
      <c r="K69" t="s">
        <v>486</v>
      </c>
      <c r="L69" t="s">
        <v>473</v>
      </c>
    </row>
    <row r="70" spans="4:12" x14ac:dyDescent="0.25">
      <c r="D70">
        <v>70467</v>
      </c>
      <c r="E70" t="s">
        <v>80</v>
      </c>
      <c r="F70" t="s">
        <v>350</v>
      </c>
      <c r="G70" s="5">
        <v>35980</v>
      </c>
      <c r="H70" t="s">
        <v>471</v>
      </c>
      <c r="I70" t="s">
        <v>35</v>
      </c>
      <c r="J70" t="s">
        <v>10</v>
      </c>
      <c r="K70" t="s">
        <v>486</v>
      </c>
      <c r="L70" t="s">
        <v>474</v>
      </c>
    </row>
    <row r="71" spans="4:12" x14ac:dyDescent="0.25">
      <c r="D71">
        <v>70531</v>
      </c>
      <c r="E71" t="s">
        <v>81</v>
      </c>
      <c r="F71" t="s">
        <v>351</v>
      </c>
      <c r="G71" s="5">
        <v>29713</v>
      </c>
      <c r="H71" t="s">
        <v>471</v>
      </c>
      <c r="I71" t="s">
        <v>9</v>
      </c>
      <c r="J71" t="s">
        <v>10</v>
      </c>
      <c r="K71" t="s">
        <v>486</v>
      </c>
      <c r="L71" t="s">
        <v>473</v>
      </c>
    </row>
    <row r="72" spans="4:12" x14ac:dyDescent="0.25">
      <c r="D72">
        <v>70017</v>
      </c>
      <c r="E72" t="s">
        <v>82</v>
      </c>
      <c r="F72" t="s">
        <v>352</v>
      </c>
      <c r="G72" s="5">
        <v>31620</v>
      </c>
      <c r="H72" t="s">
        <v>472</v>
      </c>
      <c r="I72" t="s">
        <v>9</v>
      </c>
      <c r="J72" t="s">
        <v>12</v>
      </c>
      <c r="K72" t="s">
        <v>486</v>
      </c>
      <c r="L72" t="s">
        <v>473</v>
      </c>
    </row>
    <row r="73" spans="4:12" x14ac:dyDescent="0.25">
      <c r="D73">
        <v>70465</v>
      </c>
      <c r="E73" t="s">
        <v>83</v>
      </c>
      <c r="F73" t="s">
        <v>353</v>
      </c>
      <c r="G73" s="5">
        <v>29817</v>
      </c>
      <c r="H73" t="s">
        <v>471</v>
      </c>
      <c r="I73" t="s">
        <v>9</v>
      </c>
      <c r="J73" t="s">
        <v>12</v>
      </c>
      <c r="K73" t="s">
        <v>486</v>
      </c>
      <c r="L73" t="s">
        <v>473</v>
      </c>
    </row>
    <row r="74" spans="4:12" x14ac:dyDescent="0.25">
      <c r="D74">
        <v>70006</v>
      </c>
      <c r="E74" t="s">
        <v>84</v>
      </c>
      <c r="F74" t="s">
        <v>354</v>
      </c>
      <c r="G74" s="5">
        <v>35788</v>
      </c>
      <c r="H74" t="s">
        <v>472</v>
      </c>
      <c r="I74" t="s">
        <v>9</v>
      </c>
      <c r="J74" t="s">
        <v>12</v>
      </c>
      <c r="K74" t="s">
        <v>486</v>
      </c>
      <c r="L74" t="s">
        <v>473</v>
      </c>
    </row>
    <row r="75" spans="4:12" x14ac:dyDescent="0.25">
      <c r="D75">
        <v>70379</v>
      </c>
      <c r="E75" t="s">
        <v>85</v>
      </c>
      <c r="F75" t="s">
        <v>355</v>
      </c>
      <c r="G75" s="5">
        <v>27803</v>
      </c>
      <c r="H75" t="s">
        <v>472</v>
      </c>
      <c r="I75" t="s">
        <v>9</v>
      </c>
      <c r="J75" t="s">
        <v>12</v>
      </c>
      <c r="K75" t="s">
        <v>486</v>
      </c>
      <c r="L75" t="s">
        <v>473</v>
      </c>
    </row>
    <row r="76" spans="4:12" x14ac:dyDescent="0.25">
      <c r="D76">
        <v>70778</v>
      </c>
      <c r="E76" t="s">
        <v>86</v>
      </c>
      <c r="F76" t="s">
        <v>356</v>
      </c>
      <c r="G76" s="5">
        <v>34195</v>
      </c>
      <c r="H76" t="s">
        <v>471</v>
      </c>
      <c r="I76" t="s">
        <v>9</v>
      </c>
      <c r="J76" t="s">
        <v>12</v>
      </c>
      <c r="K76" t="s">
        <v>486</v>
      </c>
      <c r="L76" t="s">
        <v>473</v>
      </c>
    </row>
    <row r="77" spans="4:12" x14ac:dyDescent="0.25">
      <c r="D77">
        <v>70487</v>
      </c>
      <c r="E77" t="s">
        <v>87</v>
      </c>
      <c r="F77" t="s">
        <v>357</v>
      </c>
      <c r="G77" s="5">
        <v>35046</v>
      </c>
      <c r="H77" t="s">
        <v>471</v>
      </c>
      <c r="I77" t="s">
        <v>35</v>
      </c>
      <c r="J77" t="s">
        <v>12</v>
      </c>
      <c r="K77" t="s">
        <v>486</v>
      </c>
      <c r="L77" t="s">
        <v>474</v>
      </c>
    </row>
    <row r="78" spans="4:12" x14ac:dyDescent="0.25">
      <c r="D78">
        <v>70067</v>
      </c>
      <c r="E78" t="s">
        <v>88</v>
      </c>
      <c r="F78" t="s">
        <v>314</v>
      </c>
      <c r="G78" s="5">
        <v>33708</v>
      </c>
      <c r="H78" t="s">
        <v>471</v>
      </c>
      <c r="I78" t="s">
        <v>9</v>
      </c>
      <c r="J78" t="s">
        <v>10</v>
      </c>
      <c r="K78" t="s">
        <v>487</v>
      </c>
      <c r="L78" t="s">
        <v>473</v>
      </c>
    </row>
    <row r="79" spans="4:12" x14ac:dyDescent="0.25">
      <c r="D79">
        <v>70550</v>
      </c>
      <c r="E79" t="s">
        <v>89</v>
      </c>
      <c r="F79" t="s">
        <v>358</v>
      </c>
      <c r="G79" s="5">
        <v>34684</v>
      </c>
      <c r="H79" t="s">
        <v>471</v>
      </c>
      <c r="I79" t="s">
        <v>9</v>
      </c>
      <c r="J79" t="s">
        <v>17</v>
      </c>
      <c r="K79" t="s">
        <v>487</v>
      </c>
      <c r="L79" t="s">
        <v>39</v>
      </c>
    </row>
    <row r="80" spans="4:12" x14ac:dyDescent="0.25">
      <c r="D80">
        <v>70358</v>
      </c>
      <c r="E80" t="s">
        <v>90</v>
      </c>
      <c r="F80" t="s">
        <v>359</v>
      </c>
      <c r="G80" s="5">
        <v>33842</v>
      </c>
      <c r="H80" t="s">
        <v>472</v>
      </c>
      <c r="I80" t="s">
        <v>9</v>
      </c>
      <c r="J80" t="s">
        <v>10</v>
      </c>
      <c r="K80" t="s">
        <v>487</v>
      </c>
      <c r="L80" t="s">
        <v>473</v>
      </c>
    </row>
    <row r="81" spans="4:12" x14ac:dyDescent="0.25">
      <c r="D81">
        <v>70524</v>
      </c>
      <c r="E81" t="s">
        <v>91</v>
      </c>
      <c r="F81" t="s">
        <v>360</v>
      </c>
      <c r="G81" s="5">
        <v>25238</v>
      </c>
      <c r="H81" t="s">
        <v>471</v>
      </c>
      <c r="I81" t="s">
        <v>9</v>
      </c>
      <c r="J81" t="s">
        <v>12</v>
      </c>
      <c r="K81" t="s">
        <v>487</v>
      </c>
      <c r="L81" t="s">
        <v>39</v>
      </c>
    </row>
    <row r="82" spans="4:12" x14ac:dyDescent="0.25">
      <c r="D82">
        <v>70278</v>
      </c>
      <c r="E82" t="s">
        <v>92</v>
      </c>
      <c r="F82" t="s">
        <v>361</v>
      </c>
      <c r="G82" s="5">
        <v>33776</v>
      </c>
      <c r="H82" t="s">
        <v>472</v>
      </c>
      <c r="I82" t="s">
        <v>35</v>
      </c>
      <c r="J82" t="s">
        <v>12</v>
      </c>
      <c r="K82" t="s">
        <v>487</v>
      </c>
      <c r="L82" t="s">
        <v>474</v>
      </c>
    </row>
    <row r="83" spans="4:12" x14ac:dyDescent="0.25">
      <c r="D83">
        <v>70516</v>
      </c>
      <c r="E83" t="s">
        <v>93</v>
      </c>
      <c r="F83" t="s">
        <v>362</v>
      </c>
      <c r="G83" s="5">
        <v>31585</v>
      </c>
      <c r="H83" t="s">
        <v>471</v>
      </c>
      <c r="I83" t="s">
        <v>9</v>
      </c>
      <c r="J83" t="s">
        <v>12</v>
      </c>
      <c r="K83" t="s">
        <v>487</v>
      </c>
      <c r="L83" t="s">
        <v>473</v>
      </c>
    </row>
    <row r="84" spans="4:12" x14ac:dyDescent="0.25">
      <c r="D84">
        <v>70375</v>
      </c>
      <c r="E84" t="s">
        <v>94</v>
      </c>
      <c r="F84" t="s">
        <v>363</v>
      </c>
      <c r="G84" s="5">
        <v>23466</v>
      </c>
      <c r="H84" t="s">
        <v>471</v>
      </c>
      <c r="I84" t="s">
        <v>9</v>
      </c>
      <c r="J84" t="s">
        <v>12</v>
      </c>
      <c r="K84" t="s">
        <v>487</v>
      </c>
      <c r="L84" t="s">
        <v>473</v>
      </c>
    </row>
    <row r="85" spans="4:12" x14ac:dyDescent="0.25">
      <c r="D85">
        <v>70142</v>
      </c>
      <c r="E85" t="s">
        <v>95</v>
      </c>
      <c r="F85" t="s">
        <v>364</v>
      </c>
      <c r="G85" s="5">
        <v>35037</v>
      </c>
      <c r="H85" t="s">
        <v>471</v>
      </c>
      <c r="I85" t="s">
        <v>9</v>
      </c>
      <c r="J85" t="s">
        <v>10</v>
      </c>
      <c r="K85" t="s">
        <v>487</v>
      </c>
      <c r="L85" t="s">
        <v>473</v>
      </c>
    </row>
    <row r="86" spans="4:12" x14ac:dyDescent="0.25">
      <c r="D86">
        <v>70751</v>
      </c>
      <c r="E86" t="s">
        <v>96</v>
      </c>
      <c r="F86" t="s">
        <v>365</v>
      </c>
      <c r="G86" s="5">
        <v>29842</v>
      </c>
      <c r="H86" t="s">
        <v>471</v>
      </c>
      <c r="I86" t="s">
        <v>9</v>
      </c>
      <c r="J86" t="s">
        <v>12</v>
      </c>
      <c r="K86" t="s">
        <v>487</v>
      </c>
      <c r="L86" t="s">
        <v>473</v>
      </c>
    </row>
    <row r="87" spans="4:12" x14ac:dyDescent="0.25">
      <c r="D87">
        <v>70095</v>
      </c>
      <c r="E87" t="s">
        <v>97</v>
      </c>
      <c r="F87" t="s">
        <v>366</v>
      </c>
      <c r="G87" s="5">
        <v>33044</v>
      </c>
      <c r="H87" t="s">
        <v>471</v>
      </c>
      <c r="I87" t="s">
        <v>9</v>
      </c>
      <c r="J87" t="s">
        <v>10</v>
      </c>
      <c r="K87" t="s">
        <v>488</v>
      </c>
      <c r="L87" t="s">
        <v>473</v>
      </c>
    </row>
    <row r="88" spans="4:12" x14ac:dyDescent="0.25">
      <c r="D88">
        <v>70466</v>
      </c>
      <c r="E88" t="s">
        <v>98</v>
      </c>
      <c r="F88" t="s">
        <v>367</v>
      </c>
      <c r="G88" s="5">
        <v>36388</v>
      </c>
      <c r="H88" t="s">
        <v>471</v>
      </c>
      <c r="I88" t="s">
        <v>9</v>
      </c>
      <c r="J88" t="s">
        <v>10</v>
      </c>
      <c r="K88" t="s">
        <v>488</v>
      </c>
      <c r="L88" t="s">
        <v>473</v>
      </c>
    </row>
    <row r="89" spans="4:12" x14ac:dyDescent="0.25">
      <c r="D89">
        <v>70200</v>
      </c>
      <c r="E89" t="s">
        <v>99</v>
      </c>
      <c r="F89" t="s">
        <v>368</v>
      </c>
      <c r="G89" s="5">
        <v>32828</v>
      </c>
      <c r="H89" t="s">
        <v>471</v>
      </c>
      <c r="I89" t="s">
        <v>9</v>
      </c>
      <c r="J89" t="s">
        <v>10</v>
      </c>
      <c r="K89" t="s">
        <v>488</v>
      </c>
      <c r="L89" t="s">
        <v>473</v>
      </c>
    </row>
    <row r="90" spans="4:12" x14ac:dyDescent="0.25">
      <c r="D90">
        <v>70765</v>
      </c>
      <c r="E90" t="s">
        <v>100</v>
      </c>
      <c r="F90" t="s">
        <v>369</v>
      </c>
      <c r="G90" s="5">
        <v>22250</v>
      </c>
      <c r="H90" t="s">
        <v>471</v>
      </c>
      <c r="I90" t="s">
        <v>9</v>
      </c>
      <c r="J90" t="s">
        <v>17</v>
      </c>
      <c r="K90" t="s">
        <v>488</v>
      </c>
      <c r="L90" t="s">
        <v>473</v>
      </c>
    </row>
    <row r="91" spans="4:12" x14ac:dyDescent="0.25">
      <c r="D91">
        <v>70395</v>
      </c>
      <c r="E91" t="s">
        <v>102</v>
      </c>
      <c r="F91" t="s">
        <v>370</v>
      </c>
      <c r="G91" s="5">
        <v>34331</v>
      </c>
      <c r="H91" t="s">
        <v>471</v>
      </c>
      <c r="I91" t="s">
        <v>35</v>
      </c>
      <c r="J91" t="s">
        <v>17</v>
      </c>
      <c r="K91" t="s">
        <v>488</v>
      </c>
      <c r="L91" t="s">
        <v>474</v>
      </c>
    </row>
    <row r="92" spans="4:12" x14ac:dyDescent="0.25">
      <c r="D92">
        <v>70349</v>
      </c>
      <c r="E92" t="s">
        <v>103</v>
      </c>
      <c r="F92" t="s">
        <v>371</v>
      </c>
      <c r="G92" s="5">
        <v>35199</v>
      </c>
      <c r="H92" t="s">
        <v>471</v>
      </c>
      <c r="I92" t="s">
        <v>35</v>
      </c>
      <c r="J92" t="s">
        <v>12</v>
      </c>
      <c r="K92" t="s">
        <v>488</v>
      </c>
      <c r="L92" t="s">
        <v>474</v>
      </c>
    </row>
    <row r="93" spans="4:12" x14ac:dyDescent="0.25">
      <c r="D93">
        <v>70377</v>
      </c>
      <c r="E93" t="s">
        <v>104</v>
      </c>
      <c r="F93" t="s">
        <v>372</v>
      </c>
      <c r="G93" s="5">
        <v>35070</v>
      </c>
      <c r="H93" t="s">
        <v>471</v>
      </c>
      <c r="I93" t="s">
        <v>9</v>
      </c>
      <c r="J93" t="s">
        <v>12</v>
      </c>
      <c r="K93" t="s">
        <v>488</v>
      </c>
      <c r="L93" t="s">
        <v>473</v>
      </c>
    </row>
    <row r="94" spans="4:12" x14ac:dyDescent="0.25">
      <c r="D94">
        <v>70742</v>
      </c>
      <c r="E94" t="s">
        <v>105</v>
      </c>
      <c r="F94" t="s">
        <v>373</v>
      </c>
      <c r="G94" s="5">
        <v>24892</v>
      </c>
      <c r="H94" t="s">
        <v>472</v>
      </c>
      <c r="I94" t="s">
        <v>9</v>
      </c>
      <c r="J94" t="s">
        <v>12</v>
      </c>
      <c r="K94" t="s">
        <v>488</v>
      </c>
      <c r="L94" t="s">
        <v>473</v>
      </c>
    </row>
    <row r="95" spans="4:12" x14ac:dyDescent="0.25">
      <c r="D95">
        <v>70102</v>
      </c>
      <c r="E95" t="s">
        <v>106</v>
      </c>
      <c r="F95" t="s">
        <v>374</v>
      </c>
      <c r="G95" s="5">
        <v>24686</v>
      </c>
      <c r="H95" t="s">
        <v>471</v>
      </c>
      <c r="I95" t="s">
        <v>9</v>
      </c>
      <c r="J95" t="s">
        <v>10</v>
      </c>
      <c r="K95" t="s">
        <v>488</v>
      </c>
      <c r="L95" t="s">
        <v>473</v>
      </c>
    </row>
    <row r="96" spans="4:12" x14ac:dyDescent="0.25">
      <c r="D96">
        <v>70270</v>
      </c>
      <c r="E96" t="s">
        <v>107</v>
      </c>
      <c r="F96" t="s">
        <v>330</v>
      </c>
      <c r="G96" s="5">
        <v>30410</v>
      </c>
      <c r="H96" t="s">
        <v>471</v>
      </c>
      <c r="I96" t="s">
        <v>9</v>
      </c>
      <c r="J96" t="s">
        <v>12</v>
      </c>
      <c r="K96" t="s">
        <v>488</v>
      </c>
      <c r="L96" t="s">
        <v>473</v>
      </c>
    </row>
    <row r="97" spans="4:12" x14ac:dyDescent="0.25">
      <c r="D97">
        <v>70581</v>
      </c>
      <c r="E97" t="s">
        <v>108</v>
      </c>
      <c r="F97" t="s">
        <v>358</v>
      </c>
      <c r="G97" s="5">
        <v>35894</v>
      </c>
      <c r="H97" t="s">
        <v>471</v>
      </c>
      <c r="I97" t="s">
        <v>9</v>
      </c>
      <c r="J97" t="s">
        <v>12</v>
      </c>
      <c r="K97" t="s">
        <v>488</v>
      </c>
      <c r="L97" t="s">
        <v>473</v>
      </c>
    </row>
    <row r="98" spans="4:12" x14ac:dyDescent="0.25">
      <c r="D98">
        <v>70772</v>
      </c>
      <c r="E98" t="s">
        <v>109</v>
      </c>
      <c r="F98" t="s">
        <v>375</v>
      </c>
      <c r="G98" s="5">
        <v>34178</v>
      </c>
      <c r="H98" t="s">
        <v>471</v>
      </c>
      <c r="I98" t="s">
        <v>35</v>
      </c>
      <c r="J98" t="s">
        <v>12</v>
      </c>
      <c r="K98" t="s">
        <v>488</v>
      </c>
      <c r="L98" t="s">
        <v>474</v>
      </c>
    </row>
    <row r="99" spans="4:12" x14ac:dyDescent="0.25">
      <c r="D99">
        <v>70011</v>
      </c>
      <c r="E99" t="s">
        <v>110</v>
      </c>
      <c r="F99" t="s">
        <v>36</v>
      </c>
      <c r="G99" s="5">
        <v>34677</v>
      </c>
      <c r="H99" t="s">
        <v>471</v>
      </c>
      <c r="I99" t="s">
        <v>35</v>
      </c>
      <c r="J99" t="s">
        <v>12</v>
      </c>
      <c r="K99" t="s">
        <v>488</v>
      </c>
      <c r="L99" t="s">
        <v>474</v>
      </c>
    </row>
    <row r="100" spans="4:12" x14ac:dyDescent="0.25">
      <c r="D100">
        <v>70367</v>
      </c>
      <c r="E100" t="s">
        <v>111</v>
      </c>
      <c r="F100" t="s">
        <v>376</v>
      </c>
      <c r="G100" s="5">
        <v>33417</v>
      </c>
      <c r="H100" t="s">
        <v>471</v>
      </c>
      <c r="I100" t="s">
        <v>9</v>
      </c>
      <c r="J100" t="s">
        <v>12</v>
      </c>
      <c r="K100" t="s">
        <v>488</v>
      </c>
      <c r="L100" t="s">
        <v>473</v>
      </c>
    </row>
    <row r="101" spans="4:12" x14ac:dyDescent="0.25">
      <c r="D101">
        <v>70445</v>
      </c>
      <c r="E101" t="s">
        <v>112</v>
      </c>
      <c r="F101" t="s">
        <v>377</v>
      </c>
      <c r="G101" s="5">
        <v>28999</v>
      </c>
      <c r="H101" t="s">
        <v>471</v>
      </c>
      <c r="I101" t="s">
        <v>9</v>
      </c>
      <c r="J101" t="s">
        <v>12</v>
      </c>
      <c r="K101" t="s">
        <v>488</v>
      </c>
      <c r="L101" t="s">
        <v>473</v>
      </c>
    </row>
    <row r="102" spans="4:12" x14ac:dyDescent="0.25">
      <c r="D102">
        <v>70021</v>
      </c>
      <c r="E102" t="s">
        <v>113</v>
      </c>
      <c r="F102" t="s">
        <v>378</v>
      </c>
      <c r="G102" s="5">
        <v>33690</v>
      </c>
      <c r="H102" t="s">
        <v>471</v>
      </c>
      <c r="I102" t="s">
        <v>9</v>
      </c>
      <c r="J102" t="s">
        <v>12</v>
      </c>
      <c r="K102" t="s">
        <v>488</v>
      </c>
      <c r="L102" t="s">
        <v>473</v>
      </c>
    </row>
    <row r="103" spans="4:12" x14ac:dyDescent="0.25">
      <c r="D103">
        <v>70231</v>
      </c>
      <c r="E103" t="s">
        <v>114</v>
      </c>
      <c r="F103" t="s">
        <v>14</v>
      </c>
      <c r="G103" s="5">
        <v>31495</v>
      </c>
      <c r="H103" t="s">
        <v>471</v>
      </c>
      <c r="I103" t="s">
        <v>9</v>
      </c>
      <c r="J103" t="s">
        <v>12</v>
      </c>
      <c r="K103" t="s">
        <v>488</v>
      </c>
      <c r="L103" t="s">
        <v>473</v>
      </c>
    </row>
    <row r="104" spans="4:12" x14ac:dyDescent="0.25">
      <c r="D104">
        <v>70673</v>
      </c>
      <c r="E104" t="s">
        <v>115</v>
      </c>
      <c r="F104" t="s">
        <v>379</v>
      </c>
      <c r="G104" s="5">
        <v>25455</v>
      </c>
      <c r="H104" t="s">
        <v>472</v>
      </c>
      <c r="I104" t="s">
        <v>9</v>
      </c>
      <c r="J104" t="s">
        <v>12</v>
      </c>
      <c r="K104" t="s">
        <v>488</v>
      </c>
      <c r="L104" t="s">
        <v>473</v>
      </c>
    </row>
    <row r="105" spans="4:12" x14ac:dyDescent="0.25">
      <c r="D105">
        <v>70668</v>
      </c>
      <c r="E105" t="s">
        <v>116</v>
      </c>
      <c r="F105" t="s">
        <v>380</v>
      </c>
      <c r="G105" s="5">
        <v>32950</v>
      </c>
      <c r="H105" t="s">
        <v>471</v>
      </c>
      <c r="I105" t="s">
        <v>9</v>
      </c>
      <c r="J105" t="s">
        <v>10</v>
      </c>
      <c r="K105" t="s">
        <v>488</v>
      </c>
      <c r="L105" t="s">
        <v>39</v>
      </c>
    </row>
    <row r="106" spans="4:12" x14ac:dyDescent="0.25">
      <c r="D106">
        <v>70602</v>
      </c>
      <c r="E106" t="s">
        <v>117</v>
      </c>
      <c r="F106" t="s">
        <v>381</v>
      </c>
      <c r="G106" s="5">
        <v>35218</v>
      </c>
      <c r="H106" t="s">
        <v>472</v>
      </c>
      <c r="I106" t="s">
        <v>35</v>
      </c>
      <c r="J106" t="s">
        <v>10</v>
      </c>
      <c r="K106" t="s">
        <v>488</v>
      </c>
      <c r="L106" t="s">
        <v>474</v>
      </c>
    </row>
    <row r="107" spans="4:12" x14ac:dyDescent="0.25">
      <c r="D107">
        <v>70188</v>
      </c>
      <c r="E107" t="s">
        <v>118</v>
      </c>
      <c r="F107" t="s">
        <v>319</v>
      </c>
      <c r="G107" s="5">
        <v>30727</v>
      </c>
      <c r="H107" t="s">
        <v>471</v>
      </c>
      <c r="I107" t="s">
        <v>9</v>
      </c>
      <c r="J107" t="s">
        <v>12</v>
      </c>
      <c r="K107" t="s">
        <v>488</v>
      </c>
      <c r="L107" t="s">
        <v>473</v>
      </c>
    </row>
    <row r="108" spans="4:12" x14ac:dyDescent="0.25">
      <c r="D108">
        <v>70394</v>
      </c>
      <c r="E108" t="s">
        <v>119</v>
      </c>
      <c r="F108" t="s">
        <v>382</v>
      </c>
      <c r="G108" s="5">
        <v>29650</v>
      </c>
      <c r="H108" t="s">
        <v>472</v>
      </c>
      <c r="I108" t="s">
        <v>9</v>
      </c>
      <c r="J108" t="s">
        <v>12</v>
      </c>
      <c r="K108" t="s">
        <v>488</v>
      </c>
      <c r="L108" t="s">
        <v>473</v>
      </c>
    </row>
    <row r="109" spans="4:12" x14ac:dyDescent="0.25">
      <c r="D109">
        <v>70075</v>
      </c>
      <c r="E109" t="s">
        <v>120</v>
      </c>
      <c r="F109" t="s">
        <v>383</v>
      </c>
      <c r="G109" s="5">
        <v>33601</v>
      </c>
      <c r="H109" t="s">
        <v>471</v>
      </c>
      <c r="I109" t="s">
        <v>9</v>
      </c>
      <c r="J109" t="s">
        <v>12</v>
      </c>
      <c r="K109" t="s">
        <v>488</v>
      </c>
      <c r="L109" t="s">
        <v>473</v>
      </c>
    </row>
    <row r="110" spans="4:12" x14ac:dyDescent="0.25">
      <c r="D110">
        <v>70557</v>
      </c>
      <c r="E110" t="s">
        <v>121</v>
      </c>
      <c r="F110" t="s">
        <v>384</v>
      </c>
      <c r="G110" s="5">
        <v>30342</v>
      </c>
      <c r="H110" t="s">
        <v>472</v>
      </c>
      <c r="I110" t="s">
        <v>9</v>
      </c>
      <c r="J110" t="s">
        <v>10</v>
      </c>
      <c r="K110" t="s">
        <v>488</v>
      </c>
      <c r="L110" t="s">
        <v>473</v>
      </c>
    </row>
    <row r="111" spans="4:12" x14ac:dyDescent="0.25">
      <c r="D111">
        <v>70097</v>
      </c>
      <c r="E111" t="s">
        <v>122</v>
      </c>
      <c r="F111" t="s">
        <v>385</v>
      </c>
      <c r="G111" s="5">
        <v>28717</v>
      </c>
      <c r="H111" t="s">
        <v>472</v>
      </c>
      <c r="I111" t="s">
        <v>9</v>
      </c>
      <c r="J111" t="s">
        <v>12</v>
      </c>
      <c r="K111" t="s">
        <v>488</v>
      </c>
      <c r="L111" t="s">
        <v>473</v>
      </c>
    </row>
    <row r="112" spans="4:12" x14ac:dyDescent="0.25">
      <c r="D112">
        <v>70338</v>
      </c>
      <c r="E112" t="s">
        <v>123</v>
      </c>
      <c r="F112" t="s">
        <v>386</v>
      </c>
      <c r="G112" s="5">
        <v>28740</v>
      </c>
      <c r="H112" t="s">
        <v>471</v>
      </c>
      <c r="I112" t="s">
        <v>9</v>
      </c>
      <c r="J112" t="s">
        <v>12</v>
      </c>
      <c r="K112" t="s">
        <v>488</v>
      </c>
      <c r="L112" t="s">
        <v>473</v>
      </c>
    </row>
    <row r="113" spans="4:12" x14ac:dyDescent="0.25">
      <c r="D113">
        <v>70039</v>
      </c>
      <c r="E113" t="s">
        <v>124</v>
      </c>
      <c r="F113" t="s">
        <v>358</v>
      </c>
      <c r="G113" s="5">
        <v>33727</v>
      </c>
      <c r="H113" t="s">
        <v>471</v>
      </c>
      <c r="I113" t="s">
        <v>35</v>
      </c>
      <c r="J113" t="s">
        <v>12</v>
      </c>
      <c r="K113" t="s">
        <v>488</v>
      </c>
      <c r="L113" t="s">
        <v>474</v>
      </c>
    </row>
    <row r="114" spans="4:12" x14ac:dyDescent="0.25">
      <c r="D114">
        <v>70738</v>
      </c>
      <c r="E114" t="s">
        <v>125</v>
      </c>
      <c r="F114" t="s">
        <v>338</v>
      </c>
      <c r="G114" s="5">
        <v>26349</v>
      </c>
      <c r="H114" t="s">
        <v>471</v>
      </c>
      <c r="I114" t="s">
        <v>9</v>
      </c>
      <c r="J114" t="s">
        <v>12</v>
      </c>
      <c r="K114" t="s">
        <v>488</v>
      </c>
      <c r="L114" t="s">
        <v>473</v>
      </c>
    </row>
    <row r="115" spans="4:12" x14ac:dyDescent="0.25">
      <c r="D115">
        <v>70210</v>
      </c>
      <c r="E115" t="s">
        <v>126</v>
      </c>
      <c r="F115" t="s">
        <v>330</v>
      </c>
      <c r="G115" s="5">
        <v>29168</v>
      </c>
      <c r="H115" t="s">
        <v>471</v>
      </c>
      <c r="I115" t="s">
        <v>9</v>
      </c>
      <c r="J115" t="s">
        <v>12</v>
      </c>
      <c r="K115" t="s">
        <v>488</v>
      </c>
      <c r="L115" t="s">
        <v>473</v>
      </c>
    </row>
    <row r="116" spans="4:12" x14ac:dyDescent="0.25">
      <c r="D116">
        <v>70229</v>
      </c>
      <c r="E116" t="s">
        <v>127</v>
      </c>
      <c r="F116" t="s">
        <v>387</v>
      </c>
      <c r="G116" s="5">
        <v>31746</v>
      </c>
      <c r="H116" t="s">
        <v>471</v>
      </c>
      <c r="I116" t="s">
        <v>9</v>
      </c>
      <c r="J116" t="s">
        <v>12</v>
      </c>
      <c r="K116" t="s">
        <v>488</v>
      </c>
      <c r="L116" t="s">
        <v>473</v>
      </c>
    </row>
    <row r="117" spans="4:12" x14ac:dyDescent="0.25">
      <c r="D117">
        <v>70510</v>
      </c>
      <c r="E117" t="s">
        <v>128</v>
      </c>
      <c r="F117" t="s">
        <v>388</v>
      </c>
      <c r="G117" s="5">
        <v>24764</v>
      </c>
      <c r="H117" t="s">
        <v>471</v>
      </c>
      <c r="I117" t="s">
        <v>9</v>
      </c>
      <c r="J117" t="s">
        <v>12</v>
      </c>
      <c r="K117" t="s">
        <v>488</v>
      </c>
      <c r="L117" t="s">
        <v>473</v>
      </c>
    </row>
    <row r="118" spans="4:12" x14ac:dyDescent="0.25">
      <c r="D118">
        <v>70588</v>
      </c>
      <c r="E118" t="s">
        <v>129</v>
      </c>
      <c r="F118" t="s">
        <v>389</v>
      </c>
      <c r="G118" s="5">
        <v>22339</v>
      </c>
      <c r="H118" t="s">
        <v>471</v>
      </c>
      <c r="I118" t="s">
        <v>9</v>
      </c>
      <c r="J118" t="s">
        <v>10</v>
      </c>
      <c r="K118" t="s">
        <v>488</v>
      </c>
      <c r="L118" t="s">
        <v>473</v>
      </c>
    </row>
    <row r="119" spans="4:12" x14ac:dyDescent="0.25">
      <c r="D119">
        <v>70041</v>
      </c>
      <c r="E119" t="s">
        <v>130</v>
      </c>
      <c r="F119" t="s">
        <v>390</v>
      </c>
      <c r="G119" s="5">
        <v>31088</v>
      </c>
      <c r="H119" t="s">
        <v>471</v>
      </c>
      <c r="I119" t="s">
        <v>9</v>
      </c>
      <c r="J119" t="s">
        <v>12</v>
      </c>
      <c r="K119" t="s">
        <v>488</v>
      </c>
      <c r="L119" t="s">
        <v>473</v>
      </c>
    </row>
    <row r="120" spans="4:12" x14ac:dyDescent="0.25">
      <c r="D120">
        <v>70103</v>
      </c>
      <c r="E120" t="s">
        <v>131</v>
      </c>
      <c r="F120" t="s">
        <v>391</v>
      </c>
      <c r="G120" s="5">
        <v>31126</v>
      </c>
      <c r="H120" t="s">
        <v>471</v>
      </c>
      <c r="I120" t="s">
        <v>9</v>
      </c>
      <c r="J120" t="s">
        <v>12</v>
      </c>
      <c r="K120" t="s">
        <v>488</v>
      </c>
      <c r="L120" t="s">
        <v>473</v>
      </c>
    </row>
    <row r="121" spans="4:12" x14ac:dyDescent="0.25">
      <c r="D121">
        <v>70280</v>
      </c>
      <c r="E121" t="s">
        <v>132</v>
      </c>
      <c r="F121" t="s">
        <v>347</v>
      </c>
      <c r="G121" s="5">
        <v>33275</v>
      </c>
      <c r="H121" t="s">
        <v>472</v>
      </c>
      <c r="I121" t="s">
        <v>9</v>
      </c>
      <c r="J121" t="s">
        <v>12</v>
      </c>
      <c r="K121" t="s">
        <v>488</v>
      </c>
      <c r="L121" t="s">
        <v>473</v>
      </c>
    </row>
    <row r="122" spans="4:12" x14ac:dyDescent="0.25">
      <c r="D122">
        <v>70077</v>
      </c>
      <c r="E122" t="s">
        <v>133</v>
      </c>
      <c r="F122" t="s">
        <v>392</v>
      </c>
      <c r="G122" s="5">
        <v>28066</v>
      </c>
      <c r="H122" t="s">
        <v>471</v>
      </c>
      <c r="I122" t="s">
        <v>9</v>
      </c>
      <c r="J122" t="s">
        <v>12</v>
      </c>
      <c r="K122" t="s">
        <v>488</v>
      </c>
      <c r="L122" t="s">
        <v>473</v>
      </c>
    </row>
    <row r="123" spans="4:12" x14ac:dyDescent="0.25">
      <c r="D123">
        <v>70411</v>
      </c>
      <c r="E123" t="s">
        <v>55</v>
      </c>
      <c r="F123" t="s">
        <v>393</v>
      </c>
      <c r="G123" s="5">
        <v>29604</v>
      </c>
      <c r="H123" t="s">
        <v>471</v>
      </c>
      <c r="I123" t="s">
        <v>9</v>
      </c>
      <c r="J123" t="s">
        <v>12</v>
      </c>
      <c r="K123" t="s">
        <v>489</v>
      </c>
      <c r="L123" t="s">
        <v>473</v>
      </c>
    </row>
    <row r="124" spans="4:12" x14ac:dyDescent="0.25">
      <c r="D124">
        <v>70122</v>
      </c>
      <c r="E124" t="s">
        <v>134</v>
      </c>
      <c r="F124" t="s">
        <v>330</v>
      </c>
      <c r="G124" s="5">
        <v>35980</v>
      </c>
      <c r="H124" t="s">
        <v>471</v>
      </c>
      <c r="I124" t="s">
        <v>9</v>
      </c>
      <c r="J124" t="s">
        <v>12</v>
      </c>
      <c r="K124" t="s">
        <v>489</v>
      </c>
      <c r="L124" t="s">
        <v>473</v>
      </c>
    </row>
    <row r="125" spans="4:12" x14ac:dyDescent="0.25">
      <c r="D125">
        <v>70284</v>
      </c>
      <c r="E125" t="s">
        <v>135</v>
      </c>
      <c r="F125" t="s">
        <v>394</v>
      </c>
      <c r="G125" s="5">
        <v>23980</v>
      </c>
      <c r="H125" t="s">
        <v>471</v>
      </c>
      <c r="I125" t="s">
        <v>9</v>
      </c>
      <c r="J125" t="s">
        <v>12</v>
      </c>
      <c r="K125" t="s">
        <v>489</v>
      </c>
      <c r="L125" t="s">
        <v>473</v>
      </c>
    </row>
    <row r="126" spans="4:12" x14ac:dyDescent="0.25">
      <c r="D126">
        <v>70282</v>
      </c>
      <c r="E126" t="s">
        <v>136</v>
      </c>
      <c r="F126" t="s">
        <v>395</v>
      </c>
      <c r="G126" s="5">
        <v>31067</v>
      </c>
      <c r="H126" t="s">
        <v>472</v>
      </c>
      <c r="I126" t="s">
        <v>9</v>
      </c>
      <c r="J126" t="s">
        <v>12</v>
      </c>
      <c r="K126" t="s">
        <v>489</v>
      </c>
      <c r="L126" t="s">
        <v>473</v>
      </c>
    </row>
    <row r="127" spans="4:12" x14ac:dyDescent="0.25">
      <c r="D127">
        <v>70003</v>
      </c>
      <c r="E127" t="s">
        <v>137</v>
      </c>
      <c r="F127" t="s">
        <v>396</v>
      </c>
      <c r="G127" s="5">
        <v>34444</v>
      </c>
      <c r="H127" t="s">
        <v>471</v>
      </c>
      <c r="I127" t="s">
        <v>9</v>
      </c>
      <c r="J127" t="s">
        <v>12</v>
      </c>
      <c r="K127" t="s">
        <v>489</v>
      </c>
      <c r="L127" t="s">
        <v>473</v>
      </c>
    </row>
    <row r="128" spans="4:12" x14ac:dyDescent="0.25">
      <c r="D128">
        <v>70146</v>
      </c>
      <c r="E128" t="s">
        <v>138</v>
      </c>
      <c r="F128" t="s">
        <v>36</v>
      </c>
      <c r="G128" s="5">
        <v>23431</v>
      </c>
      <c r="H128" t="s">
        <v>471</v>
      </c>
      <c r="I128" t="s">
        <v>9</v>
      </c>
      <c r="J128" t="s">
        <v>10</v>
      </c>
      <c r="K128" t="s">
        <v>489</v>
      </c>
      <c r="L128" t="s">
        <v>473</v>
      </c>
    </row>
    <row r="129" spans="4:12" x14ac:dyDescent="0.25">
      <c r="D129">
        <v>70539</v>
      </c>
      <c r="E129" t="s">
        <v>139</v>
      </c>
      <c r="F129" t="s">
        <v>397</v>
      </c>
      <c r="G129" s="5">
        <v>25877</v>
      </c>
      <c r="H129" t="s">
        <v>471</v>
      </c>
      <c r="I129" t="s">
        <v>9</v>
      </c>
      <c r="J129" t="s">
        <v>10</v>
      </c>
      <c r="K129" t="s">
        <v>489</v>
      </c>
      <c r="L129" t="s">
        <v>473</v>
      </c>
    </row>
    <row r="130" spans="4:12" x14ac:dyDescent="0.25">
      <c r="D130">
        <v>70268</v>
      </c>
      <c r="E130" t="s">
        <v>140</v>
      </c>
      <c r="F130" t="s">
        <v>398</v>
      </c>
      <c r="G130" s="5">
        <v>35149</v>
      </c>
      <c r="H130" t="s">
        <v>471</v>
      </c>
      <c r="I130" t="s">
        <v>35</v>
      </c>
      <c r="J130" t="s">
        <v>10</v>
      </c>
      <c r="K130" t="s">
        <v>489</v>
      </c>
      <c r="L130" t="s">
        <v>474</v>
      </c>
    </row>
    <row r="131" spans="4:12" x14ac:dyDescent="0.25">
      <c r="D131">
        <v>70135</v>
      </c>
      <c r="E131" t="s">
        <v>141</v>
      </c>
      <c r="F131" t="s">
        <v>377</v>
      </c>
      <c r="G131" s="5">
        <v>35204</v>
      </c>
      <c r="H131" t="s">
        <v>471</v>
      </c>
      <c r="I131" t="s">
        <v>9</v>
      </c>
      <c r="J131" t="s">
        <v>12</v>
      </c>
      <c r="K131" t="s">
        <v>489</v>
      </c>
      <c r="L131" t="s">
        <v>473</v>
      </c>
    </row>
    <row r="132" spans="4:12" x14ac:dyDescent="0.25">
      <c r="D132">
        <v>70332</v>
      </c>
      <c r="E132" t="s">
        <v>142</v>
      </c>
      <c r="F132" t="s">
        <v>354</v>
      </c>
      <c r="G132" s="5">
        <v>26623</v>
      </c>
      <c r="H132" t="s">
        <v>472</v>
      </c>
      <c r="I132" t="s">
        <v>9</v>
      </c>
      <c r="J132" t="s">
        <v>17</v>
      </c>
      <c r="K132" t="s">
        <v>489</v>
      </c>
      <c r="L132" t="s">
        <v>473</v>
      </c>
    </row>
    <row r="133" spans="4:12" x14ac:dyDescent="0.25">
      <c r="D133">
        <v>70201</v>
      </c>
      <c r="E133" t="s">
        <v>143</v>
      </c>
      <c r="F133" t="s">
        <v>399</v>
      </c>
      <c r="G133" s="5">
        <v>25690</v>
      </c>
      <c r="H133" t="s">
        <v>472</v>
      </c>
      <c r="I133" t="s">
        <v>9</v>
      </c>
      <c r="J133" t="s">
        <v>12</v>
      </c>
      <c r="K133" t="s">
        <v>489</v>
      </c>
      <c r="L133" t="s">
        <v>473</v>
      </c>
    </row>
    <row r="134" spans="4:12" x14ac:dyDescent="0.25">
      <c r="D134">
        <v>70721</v>
      </c>
      <c r="E134" t="s">
        <v>144</v>
      </c>
      <c r="F134" t="s">
        <v>400</v>
      </c>
      <c r="G134" s="5">
        <v>22532</v>
      </c>
      <c r="H134" t="s">
        <v>471</v>
      </c>
      <c r="I134" t="s">
        <v>9</v>
      </c>
      <c r="J134" t="s">
        <v>12</v>
      </c>
      <c r="K134" t="s">
        <v>489</v>
      </c>
      <c r="L134" t="s">
        <v>473</v>
      </c>
    </row>
    <row r="135" spans="4:12" x14ac:dyDescent="0.25">
      <c r="D135">
        <v>70206</v>
      </c>
      <c r="E135" t="s">
        <v>145</v>
      </c>
      <c r="F135" t="s">
        <v>375</v>
      </c>
      <c r="G135" s="5">
        <v>35204</v>
      </c>
      <c r="H135" t="s">
        <v>471</v>
      </c>
      <c r="I135" t="s">
        <v>35</v>
      </c>
      <c r="J135" t="s">
        <v>12</v>
      </c>
      <c r="K135" t="s">
        <v>489</v>
      </c>
      <c r="L135" t="s">
        <v>39</v>
      </c>
    </row>
    <row r="136" spans="4:12" x14ac:dyDescent="0.25">
      <c r="D136">
        <v>70614</v>
      </c>
      <c r="E136" t="s">
        <v>146</v>
      </c>
      <c r="F136" t="s">
        <v>401</v>
      </c>
      <c r="G136" s="5">
        <v>29639</v>
      </c>
      <c r="H136" t="s">
        <v>472</v>
      </c>
      <c r="I136" t="s">
        <v>9</v>
      </c>
      <c r="J136" t="s">
        <v>12</v>
      </c>
      <c r="K136" t="s">
        <v>490</v>
      </c>
      <c r="L136" t="s">
        <v>473</v>
      </c>
    </row>
    <row r="137" spans="4:12" x14ac:dyDescent="0.25">
      <c r="D137">
        <v>70628</v>
      </c>
      <c r="E137" t="s">
        <v>147</v>
      </c>
      <c r="F137" t="s">
        <v>402</v>
      </c>
      <c r="G137" s="5">
        <v>22965</v>
      </c>
      <c r="H137" t="s">
        <v>471</v>
      </c>
      <c r="I137" t="s">
        <v>9</v>
      </c>
      <c r="J137" t="s">
        <v>12</v>
      </c>
      <c r="K137" t="s">
        <v>490</v>
      </c>
      <c r="L137" t="s">
        <v>473</v>
      </c>
    </row>
    <row r="138" spans="4:12" x14ac:dyDescent="0.25">
      <c r="D138">
        <v>70124</v>
      </c>
      <c r="E138" t="s">
        <v>148</v>
      </c>
      <c r="F138" t="s">
        <v>403</v>
      </c>
      <c r="G138" s="5">
        <v>35668</v>
      </c>
      <c r="H138" t="s">
        <v>472</v>
      </c>
      <c r="I138" t="s">
        <v>9</v>
      </c>
      <c r="J138" t="s">
        <v>12</v>
      </c>
      <c r="K138" t="s">
        <v>490</v>
      </c>
      <c r="L138" t="s">
        <v>473</v>
      </c>
    </row>
    <row r="139" spans="4:12" x14ac:dyDescent="0.25">
      <c r="D139">
        <v>70301</v>
      </c>
      <c r="E139" t="s">
        <v>149</v>
      </c>
      <c r="F139" t="s">
        <v>396</v>
      </c>
      <c r="G139" s="5">
        <v>34458</v>
      </c>
      <c r="H139" t="s">
        <v>471</v>
      </c>
      <c r="I139" t="s">
        <v>9</v>
      </c>
      <c r="J139" t="s">
        <v>12</v>
      </c>
      <c r="K139" t="s">
        <v>490</v>
      </c>
      <c r="L139" t="s">
        <v>473</v>
      </c>
    </row>
    <row r="140" spans="4:12" x14ac:dyDescent="0.25">
      <c r="D140">
        <v>70172</v>
      </c>
      <c r="E140" t="s">
        <v>150</v>
      </c>
      <c r="F140" t="s">
        <v>318</v>
      </c>
      <c r="G140" s="5">
        <v>25643</v>
      </c>
      <c r="H140" t="s">
        <v>471</v>
      </c>
      <c r="I140" t="s">
        <v>9</v>
      </c>
      <c r="J140" t="s">
        <v>12</v>
      </c>
      <c r="K140" t="s">
        <v>490</v>
      </c>
      <c r="L140" t="s">
        <v>473</v>
      </c>
    </row>
    <row r="141" spans="4:12" x14ac:dyDescent="0.25">
      <c r="D141">
        <v>70178</v>
      </c>
      <c r="E141" t="s">
        <v>151</v>
      </c>
      <c r="F141" t="s">
        <v>404</v>
      </c>
      <c r="G141" s="5">
        <v>26309</v>
      </c>
      <c r="H141" t="s">
        <v>471</v>
      </c>
      <c r="I141" t="s">
        <v>9</v>
      </c>
      <c r="J141" t="s">
        <v>12</v>
      </c>
      <c r="K141" t="s">
        <v>490</v>
      </c>
      <c r="L141" t="s">
        <v>473</v>
      </c>
    </row>
    <row r="142" spans="4:12" x14ac:dyDescent="0.25">
      <c r="D142">
        <v>70312</v>
      </c>
      <c r="E142" t="s">
        <v>152</v>
      </c>
      <c r="F142" t="s">
        <v>405</v>
      </c>
      <c r="G142" s="5">
        <v>33687</v>
      </c>
      <c r="H142" t="s">
        <v>472</v>
      </c>
      <c r="I142" t="s">
        <v>9</v>
      </c>
      <c r="J142" t="s">
        <v>12</v>
      </c>
      <c r="K142" t="s">
        <v>490</v>
      </c>
      <c r="L142" t="s">
        <v>473</v>
      </c>
    </row>
    <row r="143" spans="4:12" x14ac:dyDescent="0.25">
      <c r="D143">
        <v>70057</v>
      </c>
      <c r="E143" t="s">
        <v>153</v>
      </c>
      <c r="F143" t="s">
        <v>406</v>
      </c>
      <c r="G143" s="5">
        <v>26049</v>
      </c>
      <c r="H143" t="s">
        <v>472</v>
      </c>
      <c r="I143" t="s">
        <v>9</v>
      </c>
      <c r="J143" t="s">
        <v>10</v>
      </c>
      <c r="K143" t="s">
        <v>490</v>
      </c>
      <c r="L143" t="s">
        <v>473</v>
      </c>
    </row>
    <row r="144" spans="4:12" x14ac:dyDescent="0.25">
      <c r="D144">
        <v>70126</v>
      </c>
      <c r="E144" t="s">
        <v>154</v>
      </c>
      <c r="F144" t="s">
        <v>407</v>
      </c>
      <c r="G144" s="5">
        <v>23441</v>
      </c>
      <c r="H144" t="s">
        <v>471</v>
      </c>
      <c r="I144" t="s">
        <v>9</v>
      </c>
      <c r="J144" t="s">
        <v>12</v>
      </c>
      <c r="K144" t="s">
        <v>490</v>
      </c>
      <c r="L144" t="s">
        <v>473</v>
      </c>
    </row>
    <row r="145" spans="4:12" x14ac:dyDescent="0.25">
      <c r="D145">
        <v>70741</v>
      </c>
      <c r="E145" t="s">
        <v>155</v>
      </c>
      <c r="F145" t="s">
        <v>314</v>
      </c>
      <c r="G145" s="5">
        <v>27670</v>
      </c>
      <c r="H145" t="s">
        <v>471</v>
      </c>
      <c r="I145" t="s">
        <v>9</v>
      </c>
      <c r="J145" t="s">
        <v>12</v>
      </c>
      <c r="K145" t="s">
        <v>490</v>
      </c>
      <c r="L145" t="s">
        <v>473</v>
      </c>
    </row>
    <row r="146" spans="4:12" x14ac:dyDescent="0.25">
      <c r="D146">
        <v>70400</v>
      </c>
      <c r="E146" t="s">
        <v>156</v>
      </c>
      <c r="F146" t="s">
        <v>408</v>
      </c>
      <c r="G146" s="5">
        <v>35141</v>
      </c>
      <c r="H146" t="s">
        <v>471</v>
      </c>
      <c r="I146" t="s">
        <v>35</v>
      </c>
      <c r="J146" t="s">
        <v>12</v>
      </c>
      <c r="K146" t="s">
        <v>490</v>
      </c>
      <c r="L146" t="s">
        <v>474</v>
      </c>
    </row>
    <row r="147" spans="4:12" x14ac:dyDescent="0.25">
      <c r="D147">
        <v>70574</v>
      </c>
      <c r="E147" t="s">
        <v>157</v>
      </c>
      <c r="F147" t="s">
        <v>409</v>
      </c>
      <c r="G147" s="5">
        <v>35840</v>
      </c>
      <c r="H147" t="s">
        <v>472</v>
      </c>
      <c r="I147" t="s">
        <v>9</v>
      </c>
      <c r="J147" t="s">
        <v>12</v>
      </c>
      <c r="K147" t="s">
        <v>490</v>
      </c>
      <c r="L147" t="s">
        <v>473</v>
      </c>
    </row>
    <row r="148" spans="4:12" x14ac:dyDescent="0.25">
      <c r="D148">
        <v>70779</v>
      </c>
      <c r="E148" t="s">
        <v>158</v>
      </c>
      <c r="F148" t="s">
        <v>410</v>
      </c>
      <c r="G148" s="5">
        <v>25617</v>
      </c>
      <c r="H148" t="s">
        <v>471</v>
      </c>
      <c r="I148" t="s">
        <v>9</v>
      </c>
      <c r="J148" t="s">
        <v>10</v>
      </c>
      <c r="K148" t="s">
        <v>490</v>
      </c>
      <c r="L148" t="s">
        <v>473</v>
      </c>
    </row>
    <row r="149" spans="4:12" x14ac:dyDescent="0.25">
      <c r="D149">
        <v>70631</v>
      </c>
      <c r="E149" t="s">
        <v>159</v>
      </c>
      <c r="F149" t="s">
        <v>411</v>
      </c>
      <c r="G149" s="5">
        <v>36181</v>
      </c>
      <c r="H149" t="s">
        <v>471</v>
      </c>
      <c r="I149" t="s">
        <v>35</v>
      </c>
      <c r="J149" t="s">
        <v>10</v>
      </c>
      <c r="K149" t="s">
        <v>490</v>
      </c>
      <c r="L149" t="s">
        <v>474</v>
      </c>
    </row>
    <row r="150" spans="4:12" x14ac:dyDescent="0.25">
      <c r="D150">
        <v>70016</v>
      </c>
      <c r="E150" t="s">
        <v>160</v>
      </c>
      <c r="F150" t="s">
        <v>412</v>
      </c>
      <c r="G150" s="5">
        <v>35645</v>
      </c>
      <c r="H150" t="s">
        <v>471</v>
      </c>
      <c r="I150" t="s">
        <v>35</v>
      </c>
      <c r="J150" t="s">
        <v>10</v>
      </c>
      <c r="K150" t="s">
        <v>490</v>
      </c>
      <c r="L150" t="s">
        <v>474</v>
      </c>
    </row>
    <row r="151" spans="4:12" x14ac:dyDescent="0.25">
      <c r="D151">
        <v>70654</v>
      </c>
      <c r="E151" t="s">
        <v>161</v>
      </c>
      <c r="F151" t="s">
        <v>340</v>
      </c>
      <c r="G151" s="5">
        <v>32480</v>
      </c>
      <c r="H151" t="s">
        <v>471</v>
      </c>
      <c r="I151" t="s">
        <v>9</v>
      </c>
      <c r="J151" t="s">
        <v>12</v>
      </c>
      <c r="K151" t="s">
        <v>490</v>
      </c>
      <c r="L151" t="s">
        <v>473</v>
      </c>
    </row>
    <row r="152" spans="4:12" x14ac:dyDescent="0.25">
      <c r="D152">
        <v>70147</v>
      </c>
      <c r="E152" t="s">
        <v>162</v>
      </c>
      <c r="F152" t="s">
        <v>413</v>
      </c>
      <c r="G152" s="5">
        <v>32856</v>
      </c>
      <c r="H152" t="s">
        <v>472</v>
      </c>
      <c r="I152" t="s">
        <v>9</v>
      </c>
      <c r="J152" t="s">
        <v>12</v>
      </c>
      <c r="K152" t="s">
        <v>490</v>
      </c>
      <c r="L152" t="s">
        <v>473</v>
      </c>
    </row>
    <row r="153" spans="4:12" x14ac:dyDescent="0.25">
      <c r="D153">
        <v>70080</v>
      </c>
      <c r="E153" t="s">
        <v>163</v>
      </c>
      <c r="F153" t="s">
        <v>410</v>
      </c>
      <c r="G153" s="5">
        <v>30346</v>
      </c>
      <c r="H153" t="s">
        <v>471</v>
      </c>
      <c r="I153" t="s">
        <v>9</v>
      </c>
      <c r="J153" t="s">
        <v>12</v>
      </c>
      <c r="K153" t="s">
        <v>490</v>
      </c>
      <c r="L153" t="s">
        <v>473</v>
      </c>
    </row>
    <row r="154" spans="4:12" x14ac:dyDescent="0.25">
      <c r="D154">
        <v>70014</v>
      </c>
      <c r="E154" t="s">
        <v>164</v>
      </c>
      <c r="F154" t="s">
        <v>355</v>
      </c>
      <c r="G154" s="5">
        <v>25222</v>
      </c>
      <c r="H154" t="s">
        <v>472</v>
      </c>
      <c r="I154" t="s">
        <v>9</v>
      </c>
      <c r="J154" t="s">
        <v>12</v>
      </c>
      <c r="K154" t="s">
        <v>490</v>
      </c>
      <c r="L154" t="s">
        <v>473</v>
      </c>
    </row>
    <row r="155" spans="4:12" x14ac:dyDescent="0.25">
      <c r="D155">
        <v>70546</v>
      </c>
      <c r="E155" t="s">
        <v>165</v>
      </c>
      <c r="F155" t="s">
        <v>414</v>
      </c>
      <c r="G155" s="5">
        <v>28292</v>
      </c>
      <c r="H155" t="s">
        <v>471</v>
      </c>
      <c r="I155" t="s">
        <v>9</v>
      </c>
      <c r="J155" t="s">
        <v>12</v>
      </c>
      <c r="K155" t="s">
        <v>490</v>
      </c>
      <c r="L155" t="s">
        <v>473</v>
      </c>
    </row>
    <row r="156" spans="4:12" x14ac:dyDescent="0.25">
      <c r="D156">
        <v>70216</v>
      </c>
      <c r="E156" t="s">
        <v>166</v>
      </c>
      <c r="F156" t="s">
        <v>390</v>
      </c>
      <c r="G156" s="5">
        <v>29622</v>
      </c>
      <c r="H156" t="s">
        <v>471</v>
      </c>
      <c r="I156" t="s">
        <v>9</v>
      </c>
      <c r="J156" t="s">
        <v>10</v>
      </c>
      <c r="K156" t="s">
        <v>490</v>
      </c>
      <c r="L156" t="s">
        <v>473</v>
      </c>
    </row>
    <row r="157" spans="4:12" x14ac:dyDescent="0.25">
      <c r="D157">
        <v>70322</v>
      </c>
      <c r="E157" t="s">
        <v>167</v>
      </c>
      <c r="F157" t="s">
        <v>338</v>
      </c>
      <c r="G157" s="5">
        <v>26058</v>
      </c>
      <c r="H157" t="s">
        <v>471</v>
      </c>
      <c r="I157" t="s">
        <v>9</v>
      </c>
      <c r="J157" t="s">
        <v>10</v>
      </c>
      <c r="K157" t="s">
        <v>490</v>
      </c>
      <c r="L157" t="s">
        <v>473</v>
      </c>
    </row>
    <row r="158" spans="4:12" x14ac:dyDescent="0.25">
      <c r="D158">
        <v>70578</v>
      </c>
      <c r="E158" t="s">
        <v>168</v>
      </c>
      <c r="F158" t="s">
        <v>415</v>
      </c>
      <c r="G158" s="5">
        <v>33476</v>
      </c>
      <c r="H158" t="s">
        <v>471</v>
      </c>
      <c r="I158" t="s">
        <v>9</v>
      </c>
      <c r="J158" t="s">
        <v>12</v>
      </c>
      <c r="K158" t="s">
        <v>490</v>
      </c>
      <c r="L158" t="s">
        <v>473</v>
      </c>
    </row>
    <row r="159" spans="4:12" x14ac:dyDescent="0.25">
      <c r="D159">
        <v>70087</v>
      </c>
      <c r="E159" t="s">
        <v>169</v>
      </c>
      <c r="F159" t="s">
        <v>416</v>
      </c>
      <c r="G159" s="5">
        <v>22501</v>
      </c>
      <c r="H159" t="s">
        <v>472</v>
      </c>
      <c r="I159" t="s">
        <v>9</v>
      </c>
      <c r="J159" t="s">
        <v>12</v>
      </c>
      <c r="K159" t="s">
        <v>490</v>
      </c>
      <c r="L159" t="s">
        <v>473</v>
      </c>
    </row>
    <row r="160" spans="4:12" x14ac:dyDescent="0.25">
      <c r="D160">
        <v>70170</v>
      </c>
      <c r="E160" t="s">
        <v>170</v>
      </c>
      <c r="F160" t="s">
        <v>417</v>
      </c>
      <c r="G160" s="5">
        <v>23642</v>
      </c>
      <c r="H160" t="s">
        <v>471</v>
      </c>
      <c r="I160" t="s">
        <v>9</v>
      </c>
      <c r="J160" t="s">
        <v>12</v>
      </c>
      <c r="K160" t="s">
        <v>490</v>
      </c>
      <c r="L160" t="s">
        <v>39</v>
      </c>
    </row>
    <row r="161" spans="4:12" x14ac:dyDescent="0.25">
      <c r="D161">
        <v>70414</v>
      </c>
      <c r="E161" t="s">
        <v>101</v>
      </c>
      <c r="F161" t="s">
        <v>412</v>
      </c>
      <c r="G161" s="5">
        <v>33481</v>
      </c>
      <c r="H161" t="s">
        <v>471</v>
      </c>
      <c r="I161" t="s">
        <v>9</v>
      </c>
      <c r="J161" t="s">
        <v>12</v>
      </c>
      <c r="K161" t="s">
        <v>490</v>
      </c>
      <c r="L161" t="s">
        <v>473</v>
      </c>
    </row>
    <row r="162" spans="4:12" x14ac:dyDescent="0.25">
      <c r="D162">
        <v>70718</v>
      </c>
      <c r="E162" t="s">
        <v>171</v>
      </c>
      <c r="F162" t="s">
        <v>36</v>
      </c>
      <c r="G162" s="5">
        <v>28241</v>
      </c>
      <c r="H162" t="s">
        <v>471</v>
      </c>
      <c r="I162" t="s">
        <v>9</v>
      </c>
      <c r="J162" t="s">
        <v>10</v>
      </c>
      <c r="K162" t="s">
        <v>490</v>
      </c>
      <c r="L162" t="s">
        <v>473</v>
      </c>
    </row>
    <row r="163" spans="4:12" x14ac:dyDescent="0.25">
      <c r="D163">
        <v>70251</v>
      </c>
      <c r="E163" t="s">
        <v>172</v>
      </c>
      <c r="F163" t="s">
        <v>418</v>
      </c>
      <c r="G163" s="5">
        <v>34190</v>
      </c>
      <c r="H163" t="s">
        <v>471</v>
      </c>
      <c r="I163" t="s">
        <v>9</v>
      </c>
      <c r="J163" t="s">
        <v>12</v>
      </c>
      <c r="K163" t="s">
        <v>490</v>
      </c>
      <c r="L163" t="s">
        <v>39</v>
      </c>
    </row>
    <row r="164" spans="4:12" x14ac:dyDescent="0.25">
      <c r="D164">
        <v>70745</v>
      </c>
      <c r="E164" t="s">
        <v>173</v>
      </c>
      <c r="F164" t="s">
        <v>373</v>
      </c>
      <c r="G164" s="5">
        <v>34052</v>
      </c>
      <c r="H164" t="s">
        <v>472</v>
      </c>
      <c r="I164" t="s">
        <v>35</v>
      </c>
      <c r="J164" t="s">
        <v>12</v>
      </c>
      <c r="K164" t="s">
        <v>490</v>
      </c>
      <c r="L164" t="s">
        <v>473</v>
      </c>
    </row>
    <row r="165" spans="4:12" x14ac:dyDescent="0.25">
      <c r="D165">
        <v>70339</v>
      </c>
      <c r="E165" t="s">
        <v>174</v>
      </c>
      <c r="F165" t="s">
        <v>14</v>
      </c>
      <c r="G165" s="5">
        <v>27365</v>
      </c>
      <c r="H165" t="s">
        <v>471</v>
      </c>
      <c r="I165" t="s">
        <v>9</v>
      </c>
      <c r="J165" t="s">
        <v>12</v>
      </c>
      <c r="K165" t="s">
        <v>490</v>
      </c>
      <c r="L165" t="s">
        <v>473</v>
      </c>
    </row>
    <row r="166" spans="4:12" x14ac:dyDescent="0.25">
      <c r="D166">
        <v>70619</v>
      </c>
      <c r="E166" t="s">
        <v>175</v>
      </c>
      <c r="F166" t="s">
        <v>369</v>
      </c>
      <c r="G166" s="5">
        <v>33128</v>
      </c>
      <c r="H166" t="s">
        <v>471</v>
      </c>
      <c r="I166" t="s">
        <v>9</v>
      </c>
      <c r="J166" t="s">
        <v>12</v>
      </c>
      <c r="K166" t="s">
        <v>490</v>
      </c>
      <c r="L166" t="s">
        <v>473</v>
      </c>
    </row>
    <row r="167" spans="4:12" x14ac:dyDescent="0.25">
      <c r="D167">
        <v>70530</v>
      </c>
      <c r="E167" t="s">
        <v>176</v>
      </c>
      <c r="F167" t="s">
        <v>36</v>
      </c>
      <c r="G167" s="5">
        <v>35093</v>
      </c>
      <c r="H167" t="s">
        <v>471</v>
      </c>
      <c r="I167" t="s">
        <v>35</v>
      </c>
      <c r="J167" t="s">
        <v>12</v>
      </c>
      <c r="K167" t="s">
        <v>490</v>
      </c>
      <c r="L167" t="s">
        <v>474</v>
      </c>
    </row>
    <row r="168" spans="4:12" x14ac:dyDescent="0.25">
      <c r="D168">
        <v>70572</v>
      </c>
      <c r="E168" t="s">
        <v>177</v>
      </c>
      <c r="F168" t="s">
        <v>419</v>
      </c>
      <c r="G168" s="5">
        <v>28478</v>
      </c>
      <c r="H168" t="s">
        <v>471</v>
      </c>
      <c r="I168" t="s">
        <v>9</v>
      </c>
      <c r="J168" t="s">
        <v>12</v>
      </c>
      <c r="K168" t="s">
        <v>490</v>
      </c>
      <c r="L168" t="s">
        <v>473</v>
      </c>
    </row>
    <row r="169" spans="4:12" x14ac:dyDescent="0.25">
      <c r="D169">
        <v>70354</v>
      </c>
      <c r="E169" t="s">
        <v>178</v>
      </c>
      <c r="F169" t="s">
        <v>348</v>
      </c>
      <c r="G169" s="5">
        <v>36012</v>
      </c>
      <c r="H169" t="s">
        <v>471</v>
      </c>
      <c r="I169" t="s">
        <v>35</v>
      </c>
      <c r="J169" t="s">
        <v>12</v>
      </c>
      <c r="K169" t="s">
        <v>490</v>
      </c>
      <c r="L169" t="s">
        <v>474</v>
      </c>
    </row>
    <row r="170" spans="4:12" x14ac:dyDescent="0.25">
      <c r="D170">
        <v>70086</v>
      </c>
      <c r="E170" t="s">
        <v>179</v>
      </c>
      <c r="F170" t="s">
        <v>330</v>
      </c>
      <c r="G170" s="5">
        <v>35668</v>
      </c>
      <c r="H170" t="s">
        <v>471</v>
      </c>
      <c r="I170" t="s">
        <v>35</v>
      </c>
      <c r="J170" t="s">
        <v>12</v>
      </c>
      <c r="K170" t="s">
        <v>490</v>
      </c>
      <c r="L170" t="s">
        <v>39</v>
      </c>
    </row>
    <row r="171" spans="4:12" x14ac:dyDescent="0.25">
      <c r="D171">
        <v>70106</v>
      </c>
      <c r="E171" t="s">
        <v>180</v>
      </c>
      <c r="F171" t="s">
        <v>410</v>
      </c>
      <c r="G171" s="5">
        <v>31345</v>
      </c>
      <c r="H171" t="s">
        <v>471</v>
      </c>
      <c r="I171" t="s">
        <v>9</v>
      </c>
      <c r="J171" t="s">
        <v>12</v>
      </c>
      <c r="K171" t="s">
        <v>490</v>
      </c>
      <c r="L171" t="s">
        <v>473</v>
      </c>
    </row>
    <row r="172" spans="4:12" x14ac:dyDescent="0.25">
      <c r="D172">
        <v>70632</v>
      </c>
      <c r="E172" t="s">
        <v>181</v>
      </c>
      <c r="F172" t="s">
        <v>420</v>
      </c>
      <c r="G172" s="5">
        <v>35155</v>
      </c>
      <c r="H172" t="s">
        <v>471</v>
      </c>
      <c r="I172" t="s">
        <v>9</v>
      </c>
      <c r="J172" t="s">
        <v>12</v>
      </c>
      <c r="K172" t="s">
        <v>490</v>
      </c>
      <c r="L172" t="s">
        <v>473</v>
      </c>
    </row>
    <row r="173" spans="4:12" x14ac:dyDescent="0.25">
      <c r="D173">
        <v>70677</v>
      </c>
      <c r="E173" t="s">
        <v>182</v>
      </c>
      <c r="F173" t="s">
        <v>377</v>
      </c>
      <c r="G173" s="5">
        <v>35221</v>
      </c>
      <c r="H173" t="s">
        <v>471</v>
      </c>
      <c r="I173" t="s">
        <v>35</v>
      </c>
      <c r="J173" t="s">
        <v>12</v>
      </c>
      <c r="K173" t="s">
        <v>490</v>
      </c>
      <c r="L173" t="s">
        <v>474</v>
      </c>
    </row>
    <row r="174" spans="4:12" x14ac:dyDescent="0.25">
      <c r="D174">
        <v>70387</v>
      </c>
      <c r="E174" t="s">
        <v>183</v>
      </c>
      <c r="F174" t="s">
        <v>390</v>
      </c>
      <c r="G174" s="5">
        <v>30356</v>
      </c>
      <c r="H174" t="s">
        <v>471</v>
      </c>
      <c r="I174" t="s">
        <v>9</v>
      </c>
      <c r="J174" t="s">
        <v>12</v>
      </c>
      <c r="K174" t="s">
        <v>490</v>
      </c>
      <c r="L174" t="s">
        <v>473</v>
      </c>
    </row>
    <row r="175" spans="4:12" x14ac:dyDescent="0.25">
      <c r="D175">
        <v>70327</v>
      </c>
      <c r="E175" t="s">
        <v>184</v>
      </c>
      <c r="F175" t="s">
        <v>421</v>
      </c>
      <c r="G175" s="5">
        <v>28775</v>
      </c>
      <c r="H175" t="s">
        <v>471</v>
      </c>
      <c r="I175" t="s">
        <v>9</v>
      </c>
      <c r="J175" t="s">
        <v>10</v>
      </c>
      <c r="K175" t="s">
        <v>490</v>
      </c>
      <c r="L175" t="s">
        <v>473</v>
      </c>
    </row>
    <row r="176" spans="4:12" x14ac:dyDescent="0.25">
      <c r="D176">
        <v>70363</v>
      </c>
      <c r="E176" t="s">
        <v>185</v>
      </c>
      <c r="F176" t="s">
        <v>351</v>
      </c>
      <c r="G176" s="5">
        <v>34099</v>
      </c>
      <c r="H176" t="s">
        <v>471</v>
      </c>
      <c r="I176" t="s">
        <v>9</v>
      </c>
      <c r="J176" t="s">
        <v>12</v>
      </c>
      <c r="K176" t="s">
        <v>490</v>
      </c>
      <c r="L176" t="s">
        <v>473</v>
      </c>
    </row>
    <row r="177" spans="4:12" x14ac:dyDescent="0.25">
      <c r="D177">
        <v>70155</v>
      </c>
      <c r="E177" t="s">
        <v>186</v>
      </c>
      <c r="F177" t="s">
        <v>422</v>
      </c>
      <c r="G177" s="5">
        <v>27305</v>
      </c>
      <c r="H177" t="s">
        <v>471</v>
      </c>
      <c r="I177" t="s">
        <v>9</v>
      </c>
      <c r="J177" t="s">
        <v>12</v>
      </c>
      <c r="K177" t="s">
        <v>490</v>
      </c>
      <c r="L177" t="s">
        <v>473</v>
      </c>
    </row>
    <row r="178" spans="4:12" x14ac:dyDescent="0.25">
      <c r="D178">
        <v>70277</v>
      </c>
      <c r="E178" t="s">
        <v>187</v>
      </c>
      <c r="F178" t="s">
        <v>423</v>
      </c>
      <c r="G178" s="5">
        <v>31020</v>
      </c>
      <c r="H178" t="s">
        <v>472</v>
      </c>
      <c r="I178" t="s">
        <v>9</v>
      </c>
      <c r="J178" t="s">
        <v>12</v>
      </c>
      <c r="K178" t="s">
        <v>490</v>
      </c>
      <c r="L178" t="s">
        <v>473</v>
      </c>
    </row>
    <row r="179" spans="4:12" x14ac:dyDescent="0.25">
      <c r="D179">
        <v>70586</v>
      </c>
      <c r="E179" t="s">
        <v>188</v>
      </c>
      <c r="F179" t="s">
        <v>424</v>
      </c>
      <c r="G179" s="5">
        <v>28475</v>
      </c>
      <c r="H179" t="s">
        <v>471</v>
      </c>
      <c r="I179" t="s">
        <v>9</v>
      </c>
      <c r="J179" t="s">
        <v>12</v>
      </c>
      <c r="K179" t="s">
        <v>490</v>
      </c>
      <c r="L179" t="s">
        <v>473</v>
      </c>
    </row>
    <row r="180" spans="4:12" x14ac:dyDescent="0.25">
      <c r="D180">
        <v>70350</v>
      </c>
      <c r="E180" t="s">
        <v>189</v>
      </c>
      <c r="F180" t="s">
        <v>425</v>
      </c>
      <c r="G180" s="5">
        <v>27388</v>
      </c>
      <c r="H180" t="s">
        <v>471</v>
      </c>
      <c r="I180" t="s">
        <v>9</v>
      </c>
      <c r="J180" t="s">
        <v>12</v>
      </c>
      <c r="K180" t="s">
        <v>490</v>
      </c>
      <c r="L180" t="s">
        <v>473</v>
      </c>
    </row>
    <row r="181" spans="4:12" x14ac:dyDescent="0.25">
      <c r="D181">
        <v>70164</v>
      </c>
      <c r="E181" t="s">
        <v>190</v>
      </c>
      <c r="F181" t="s">
        <v>319</v>
      </c>
      <c r="G181" s="5">
        <v>35668</v>
      </c>
      <c r="H181" t="s">
        <v>471</v>
      </c>
      <c r="I181" t="s">
        <v>35</v>
      </c>
      <c r="J181" t="s">
        <v>12</v>
      </c>
      <c r="K181" t="s">
        <v>490</v>
      </c>
      <c r="L181" t="s">
        <v>39</v>
      </c>
    </row>
    <row r="182" spans="4:12" x14ac:dyDescent="0.25">
      <c r="D182">
        <v>70690</v>
      </c>
      <c r="E182" t="s">
        <v>191</v>
      </c>
      <c r="F182" t="s">
        <v>426</v>
      </c>
      <c r="G182" s="5">
        <v>26158</v>
      </c>
      <c r="H182" t="s">
        <v>471</v>
      </c>
      <c r="I182" t="s">
        <v>9</v>
      </c>
      <c r="J182" t="s">
        <v>12</v>
      </c>
      <c r="K182" t="s">
        <v>490</v>
      </c>
      <c r="L182" t="s">
        <v>473</v>
      </c>
    </row>
    <row r="183" spans="4:12" x14ac:dyDescent="0.25">
      <c r="D183">
        <v>70770</v>
      </c>
      <c r="E183" t="s">
        <v>192</v>
      </c>
      <c r="F183" t="s">
        <v>427</v>
      </c>
      <c r="G183" s="5">
        <v>35786</v>
      </c>
      <c r="H183" t="s">
        <v>471</v>
      </c>
      <c r="I183" t="s">
        <v>35</v>
      </c>
      <c r="J183" t="s">
        <v>12</v>
      </c>
      <c r="K183" t="s">
        <v>490</v>
      </c>
      <c r="L183" t="s">
        <v>474</v>
      </c>
    </row>
    <row r="184" spans="4:12" x14ac:dyDescent="0.25">
      <c r="D184">
        <v>70733</v>
      </c>
      <c r="E184" t="s">
        <v>193</v>
      </c>
      <c r="F184" t="s">
        <v>428</v>
      </c>
      <c r="G184" s="5">
        <v>34510</v>
      </c>
      <c r="H184" t="s">
        <v>471</v>
      </c>
      <c r="I184" t="s">
        <v>35</v>
      </c>
      <c r="J184" t="s">
        <v>12</v>
      </c>
      <c r="K184" t="s">
        <v>490</v>
      </c>
      <c r="L184" t="s">
        <v>474</v>
      </c>
    </row>
    <row r="185" spans="4:12" x14ac:dyDescent="0.25">
      <c r="D185">
        <v>70405</v>
      </c>
      <c r="E185" t="s">
        <v>194</v>
      </c>
      <c r="F185" t="s">
        <v>429</v>
      </c>
      <c r="G185" s="5">
        <v>33180</v>
      </c>
      <c r="H185" t="s">
        <v>471</v>
      </c>
      <c r="I185" t="s">
        <v>35</v>
      </c>
      <c r="J185" t="s">
        <v>12</v>
      </c>
      <c r="K185" t="s">
        <v>490</v>
      </c>
      <c r="L185" t="s">
        <v>473</v>
      </c>
    </row>
    <row r="186" spans="4:12" x14ac:dyDescent="0.25">
      <c r="D186">
        <v>70428</v>
      </c>
      <c r="E186" t="s">
        <v>195</v>
      </c>
      <c r="F186" t="s">
        <v>430</v>
      </c>
      <c r="G186" s="5">
        <v>24721</v>
      </c>
      <c r="H186" t="s">
        <v>471</v>
      </c>
      <c r="I186" t="s">
        <v>9</v>
      </c>
      <c r="J186" t="s">
        <v>12</v>
      </c>
      <c r="K186" t="s">
        <v>490</v>
      </c>
      <c r="L186" t="s">
        <v>473</v>
      </c>
    </row>
    <row r="187" spans="4:12" x14ac:dyDescent="0.25">
      <c r="D187">
        <v>70281</v>
      </c>
      <c r="E187" t="s">
        <v>196</v>
      </c>
      <c r="F187" t="s">
        <v>314</v>
      </c>
      <c r="G187" s="5">
        <v>35976</v>
      </c>
      <c r="H187" t="s">
        <v>471</v>
      </c>
      <c r="I187" t="s">
        <v>35</v>
      </c>
      <c r="J187" t="s">
        <v>12</v>
      </c>
      <c r="K187" t="s">
        <v>490</v>
      </c>
      <c r="L187" t="s">
        <v>474</v>
      </c>
    </row>
    <row r="188" spans="4:12" x14ac:dyDescent="0.25">
      <c r="D188">
        <v>70420</v>
      </c>
      <c r="E188" t="s">
        <v>197</v>
      </c>
      <c r="F188" t="s">
        <v>431</v>
      </c>
      <c r="G188" s="5">
        <v>27309</v>
      </c>
      <c r="H188" t="s">
        <v>471</v>
      </c>
      <c r="I188" t="s">
        <v>9</v>
      </c>
      <c r="J188" t="s">
        <v>12</v>
      </c>
      <c r="K188" t="s">
        <v>490</v>
      </c>
      <c r="L188" t="s">
        <v>473</v>
      </c>
    </row>
    <row r="189" spans="4:12" x14ac:dyDescent="0.25">
      <c r="D189">
        <v>70538</v>
      </c>
      <c r="E189" t="s">
        <v>198</v>
      </c>
      <c r="F189" t="s">
        <v>344</v>
      </c>
      <c r="G189" s="5">
        <v>34781</v>
      </c>
      <c r="H189" t="s">
        <v>471</v>
      </c>
      <c r="I189" t="s">
        <v>35</v>
      </c>
      <c r="J189" t="s">
        <v>12</v>
      </c>
      <c r="K189" t="s">
        <v>490</v>
      </c>
      <c r="L189" t="s">
        <v>474</v>
      </c>
    </row>
    <row r="190" spans="4:12" x14ac:dyDescent="0.25">
      <c r="D190">
        <v>70592</v>
      </c>
      <c r="E190" t="s">
        <v>199</v>
      </c>
      <c r="F190" t="s">
        <v>329</v>
      </c>
      <c r="G190" s="5">
        <v>31729</v>
      </c>
      <c r="H190" t="s">
        <v>471</v>
      </c>
      <c r="I190" t="s">
        <v>9</v>
      </c>
      <c r="J190" t="s">
        <v>12</v>
      </c>
      <c r="K190" t="s">
        <v>490</v>
      </c>
      <c r="L190" t="s">
        <v>473</v>
      </c>
    </row>
    <row r="191" spans="4:12" x14ac:dyDescent="0.25">
      <c r="D191">
        <v>70454</v>
      </c>
      <c r="E191" t="s">
        <v>200</v>
      </c>
      <c r="F191" t="s">
        <v>432</v>
      </c>
      <c r="G191" s="5">
        <v>28576</v>
      </c>
      <c r="H191" t="s">
        <v>472</v>
      </c>
      <c r="I191" t="s">
        <v>9</v>
      </c>
      <c r="J191" t="s">
        <v>10</v>
      </c>
      <c r="K191" t="s">
        <v>490</v>
      </c>
      <c r="L191" t="s">
        <v>473</v>
      </c>
    </row>
    <row r="192" spans="4:12" x14ac:dyDescent="0.25">
      <c r="D192">
        <v>70157</v>
      </c>
      <c r="E192" t="s">
        <v>201</v>
      </c>
      <c r="F192" t="s">
        <v>396</v>
      </c>
      <c r="G192" s="5">
        <v>34995</v>
      </c>
      <c r="H192" t="s">
        <v>471</v>
      </c>
      <c r="I192" t="s">
        <v>35</v>
      </c>
      <c r="J192" t="s">
        <v>10</v>
      </c>
      <c r="K192" t="s">
        <v>490</v>
      </c>
      <c r="L192" t="s">
        <v>474</v>
      </c>
    </row>
    <row r="193" spans="4:12" x14ac:dyDescent="0.25">
      <c r="D193">
        <v>70099</v>
      </c>
      <c r="E193" t="s">
        <v>202</v>
      </c>
      <c r="F193" t="s">
        <v>322</v>
      </c>
      <c r="G193" s="5">
        <v>33501</v>
      </c>
      <c r="H193" t="s">
        <v>471</v>
      </c>
      <c r="I193" t="s">
        <v>9</v>
      </c>
      <c r="J193" t="s">
        <v>12</v>
      </c>
      <c r="K193" t="s">
        <v>490</v>
      </c>
      <c r="L193" t="s">
        <v>473</v>
      </c>
    </row>
    <row r="194" spans="4:12" x14ac:dyDescent="0.25">
      <c r="D194">
        <v>70587</v>
      </c>
      <c r="E194" t="s">
        <v>203</v>
      </c>
      <c r="F194" t="s">
        <v>377</v>
      </c>
      <c r="G194" s="5">
        <v>27906</v>
      </c>
      <c r="H194" t="s">
        <v>471</v>
      </c>
      <c r="I194" t="s">
        <v>9</v>
      </c>
      <c r="J194" t="s">
        <v>12</v>
      </c>
      <c r="K194" t="s">
        <v>490</v>
      </c>
      <c r="L194" t="s">
        <v>473</v>
      </c>
    </row>
    <row r="195" spans="4:12" x14ac:dyDescent="0.25">
      <c r="D195">
        <v>70553</v>
      </c>
      <c r="E195" t="s">
        <v>204</v>
      </c>
      <c r="F195" t="s">
        <v>388</v>
      </c>
      <c r="G195" s="5">
        <v>28388</v>
      </c>
      <c r="H195" t="s">
        <v>471</v>
      </c>
      <c r="I195" t="s">
        <v>9</v>
      </c>
      <c r="J195" t="s">
        <v>10</v>
      </c>
      <c r="K195" t="s">
        <v>490</v>
      </c>
      <c r="L195" t="s">
        <v>473</v>
      </c>
    </row>
    <row r="196" spans="4:12" x14ac:dyDescent="0.25">
      <c r="D196">
        <v>70158</v>
      </c>
      <c r="E196" t="s">
        <v>205</v>
      </c>
      <c r="F196" t="s">
        <v>433</v>
      </c>
      <c r="G196" s="5">
        <v>34024</v>
      </c>
      <c r="H196" t="s">
        <v>471</v>
      </c>
      <c r="I196" t="s">
        <v>9</v>
      </c>
      <c r="J196" t="s">
        <v>12</v>
      </c>
      <c r="K196" t="s">
        <v>490</v>
      </c>
      <c r="L196" t="s">
        <v>473</v>
      </c>
    </row>
    <row r="197" spans="4:12" x14ac:dyDescent="0.25">
      <c r="D197">
        <v>70165</v>
      </c>
      <c r="E197" t="s">
        <v>206</v>
      </c>
      <c r="F197" t="s">
        <v>434</v>
      </c>
      <c r="G197" s="5">
        <v>33121</v>
      </c>
      <c r="H197" t="s">
        <v>471</v>
      </c>
      <c r="I197" t="s">
        <v>9</v>
      </c>
      <c r="J197" t="s">
        <v>12</v>
      </c>
      <c r="K197" t="s">
        <v>490</v>
      </c>
      <c r="L197" t="s">
        <v>473</v>
      </c>
    </row>
    <row r="198" spans="4:12" x14ac:dyDescent="0.25">
      <c r="D198">
        <v>70129</v>
      </c>
      <c r="E198" t="s">
        <v>207</v>
      </c>
      <c r="F198" t="s">
        <v>435</v>
      </c>
      <c r="G198" s="5">
        <v>34178</v>
      </c>
      <c r="H198" t="s">
        <v>471</v>
      </c>
      <c r="I198" t="s">
        <v>9</v>
      </c>
      <c r="J198" t="s">
        <v>12</v>
      </c>
      <c r="K198" t="s">
        <v>490</v>
      </c>
      <c r="L198" t="s">
        <v>473</v>
      </c>
    </row>
    <row r="199" spans="4:12" x14ac:dyDescent="0.25">
      <c r="D199">
        <v>70222</v>
      </c>
      <c r="E199" t="s">
        <v>208</v>
      </c>
      <c r="F199" t="s">
        <v>394</v>
      </c>
      <c r="G199" s="5">
        <v>32533</v>
      </c>
      <c r="H199" t="s">
        <v>471</v>
      </c>
      <c r="I199" t="s">
        <v>9</v>
      </c>
      <c r="J199" t="s">
        <v>12</v>
      </c>
      <c r="K199" t="s">
        <v>490</v>
      </c>
      <c r="L199" t="s">
        <v>473</v>
      </c>
    </row>
    <row r="200" spans="4:12" x14ac:dyDescent="0.25">
      <c r="D200">
        <v>70468</v>
      </c>
      <c r="E200" t="s">
        <v>209</v>
      </c>
      <c r="F200" t="s">
        <v>436</v>
      </c>
      <c r="G200" s="5">
        <v>31342</v>
      </c>
      <c r="H200" t="s">
        <v>471</v>
      </c>
      <c r="I200" t="s">
        <v>9</v>
      </c>
      <c r="J200" t="s">
        <v>10</v>
      </c>
      <c r="K200" t="s">
        <v>490</v>
      </c>
      <c r="L200" t="s">
        <v>473</v>
      </c>
    </row>
    <row r="201" spans="4:12" x14ac:dyDescent="0.25">
      <c r="D201">
        <v>70399</v>
      </c>
      <c r="E201" t="s">
        <v>210</v>
      </c>
      <c r="F201" t="s">
        <v>437</v>
      </c>
      <c r="G201" s="5">
        <v>26424</v>
      </c>
      <c r="H201" t="s">
        <v>471</v>
      </c>
      <c r="I201" t="s">
        <v>9</v>
      </c>
      <c r="J201" t="s">
        <v>10</v>
      </c>
      <c r="K201" t="s">
        <v>490</v>
      </c>
      <c r="L201" t="s">
        <v>473</v>
      </c>
    </row>
    <row r="202" spans="4:12" x14ac:dyDescent="0.25">
      <c r="D202">
        <v>70024</v>
      </c>
      <c r="E202" t="s">
        <v>211</v>
      </c>
      <c r="F202" t="s">
        <v>31</v>
      </c>
      <c r="G202" s="5">
        <v>28313</v>
      </c>
      <c r="H202" t="s">
        <v>471</v>
      </c>
      <c r="I202" t="s">
        <v>9</v>
      </c>
      <c r="J202" t="s">
        <v>10</v>
      </c>
      <c r="K202" t="s">
        <v>490</v>
      </c>
      <c r="L202" t="s">
        <v>473</v>
      </c>
    </row>
    <row r="203" spans="4:12" x14ac:dyDescent="0.25">
      <c r="D203">
        <v>70562</v>
      </c>
      <c r="E203" t="s">
        <v>212</v>
      </c>
      <c r="F203" t="s">
        <v>376</v>
      </c>
      <c r="G203" s="5">
        <v>31721</v>
      </c>
      <c r="H203" t="s">
        <v>471</v>
      </c>
      <c r="I203" t="s">
        <v>9</v>
      </c>
      <c r="J203" t="s">
        <v>12</v>
      </c>
      <c r="K203" t="s">
        <v>490</v>
      </c>
      <c r="L203" t="s">
        <v>473</v>
      </c>
    </row>
    <row r="204" spans="4:12" x14ac:dyDescent="0.25">
      <c r="D204">
        <v>70427</v>
      </c>
      <c r="E204" t="s">
        <v>213</v>
      </c>
      <c r="F204" t="s">
        <v>438</v>
      </c>
      <c r="G204" s="5">
        <v>24780</v>
      </c>
      <c r="H204" t="s">
        <v>472</v>
      </c>
      <c r="I204" t="s">
        <v>9</v>
      </c>
      <c r="J204" t="s">
        <v>10</v>
      </c>
      <c r="K204" t="s">
        <v>490</v>
      </c>
      <c r="L204" t="s">
        <v>39</v>
      </c>
    </row>
    <row r="205" spans="4:12" x14ac:dyDescent="0.25">
      <c r="D205">
        <v>70176</v>
      </c>
      <c r="E205" t="s">
        <v>214</v>
      </c>
      <c r="F205" t="s">
        <v>319</v>
      </c>
      <c r="G205" s="5">
        <v>22029</v>
      </c>
      <c r="H205" t="s">
        <v>471</v>
      </c>
      <c r="I205" t="s">
        <v>9</v>
      </c>
      <c r="J205" t="s">
        <v>12</v>
      </c>
      <c r="K205" t="s">
        <v>490</v>
      </c>
      <c r="L205" t="s">
        <v>473</v>
      </c>
    </row>
    <row r="206" spans="4:12" x14ac:dyDescent="0.25">
      <c r="D206">
        <v>70407</v>
      </c>
      <c r="E206" t="s">
        <v>215</v>
      </c>
      <c r="F206" t="s">
        <v>387</v>
      </c>
      <c r="G206" s="5">
        <v>33962</v>
      </c>
      <c r="H206" t="s">
        <v>471</v>
      </c>
      <c r="I206" t="s">
        <v>9</v>
      </c>
      <c r="J206" t="s">
        <v>12</v>
      </c>
      <c r="K206" t="s">
        <v>490</v>
      </c>
      <c r="L206" t="s">
        <v>473</v>
      </c>
    </row>
    <row r="207" spans="4:12" x14ac:dyDescent="0.25">
      <c r="D207">
        <v>70472</v>
      </c>
      <c r="E207" t="s">
        <v>216</v>
      </c>
      <c r="F207" t="s">
        <v>314</v>
      </c>
      <c r="G207" s="5">
        <v>34748</v>
      </c>
      <c r="H207" t="s">
        <v>471</v>
      </c>
      <c r="I207" t="s">
        <v>35</v>
      </c>
      <c r="J207" t="s">
        <v>12</v>
      </c>
      <c r="K207" t="s">
        <v>490</v>
      </c>
      <c r="L207" t="s">
        <v>474</v>
      </c>
    </row>
    <row r="208" spans="4:12" x14ac:dyDescent="0.25">
      <c r="D208">
        <v>70624</v>
      </c>
      <c r="E208" t="s">
        <v>217</v>
      </c>
      <c r="F208" t="s">
        <v>347</v>
      </c>
      <c r="G208" s="5">
        <v>33044</v>
      </c>
      <c r="H208" t="s">
        <v>472</v>
      </c>
      <c r="I208" t="s">
        <v>9</v>
      </c>
      <c r="J208" t="s">
        <v>12</v>
      </c>
      <c r="K208" t="s">
        <v>490</v>
      </c>
      <c r="L208" t="s">
        <v>473</v>
      </c>
    </row>
    <row r="209" spans="4:12" x14ac:dyDescent="0.25">
      <c r="D209">
        <v>70372</v>
      </c>
      <c r="E209" t="s">
        <v>218</v>
      </c>
      <c r="F209" t="s">
        <v>386</v>
      </c>
      <c r="G209" s="5">
        <v>31220</v>
      </c>
      <c r="H209" t="s">
        <v>471</v>
      </c>
      <c r="I209" t="s">
        <v>9</v>
      </c>
      <c r="J209" t="s">
        <v>10</v>
      </c>
      <c r="K209" t="s">
        <v>490</v>
      </c>
      <c r="L209" t="s">
        <v>39</v>
      </c>
    </row>
    <row r="210" spans="4:12" x14ac:dyDescent="0.25">
      <c r="D210">
        <v>70760</v>
      </c>
      <c r="E210" t="s">
        <v>219</v>
      </c>
      <c r="F210" t="s">
        <v>391</v>
      </c>
      <c r="G210" s="5">
        <v>29136</v>
      </c>
      <c r="H210" t="s">
        <v>471</v>
      </c>
      <c r="I210" t="s">
        <v>9</v>
      </c>
      <c r="J210" t="s">
        <v>12</v>
      </c>
      <c r="K210" t="s">
        <v>490</v>
      </c>
      <c r="L210" t="s">
        <v>473</v>
      </c>
    </row>
    <row r="211" spans="4:12" x14ac:dyDescent="0.25">
      <c r="D211">
        <v>70421</v>
      </c>
      <c r="E211" t="s">
        <v>220</v>
      </c>
      <c r="F211" t="s">
        <v>439</v>
      </c>
      <c r="G211" s="5">
        <v>33067</v>
      </c>
      <c r="H211" t="s">
        <v>471</v>
      </c>
      <c r="I211" t="s">
        <v>9</v>
      </c>
      <c r="J211" t="s">
        <v>12</v>
      </c>
      <c r="K211" t="s">
        <v>490</v>
      </c>
      <c r="L211" t="s">
        <v>473</v>
      </c>
    </row>
    <row r="212" spans="4:12" x14ac:dyDescent="0.25">
      <c r="D212">
        <v>70775</v>
      </c>
      <c r="E212" t="s">
        <v>221</v>
      </c>
      <c r="F212" t="s">
        <v>367</v>
      </c>
      <c r="G212" s="5">
        <v>29054</v>
      </c>
      <c r="H212" t="s">
        <v>471</v>
      </c>
      <c r="I212" t="s">
        <v>9</v>
      </c>
      <c r="J212" t="s">
        <v>17</v>
      </c>
      <c r="K212" t="s">
        <v>490</v>
      </c>
      <c r="L212" t="s">
        <v>473</v>
      </c>
    </row>
    <row r="213" spans="4:12" x14ac:dyDescent="0.25">
      <c r="D213">
        <v>70651</v>
      </c>
      <c r="E213" t="s">
        <v>222</v>
      </c>
      <c r="F213" t="s">
        <v>360</v>
      </c>
      <c r="G213" s="5">
        <v>34925</v>
      </c>
      <c r="H213" t="s">
        <v>471</v>
      </c>
      <c r="I213" t="s">
        <v>35</v>
      </c>
      <c r="J213" t="s">
        <v>17</v>
      </c>
      <c r="K213" t="s">
        <v>490</v>
      </c>
      <c r="L213" t="s">
        <v>474</v>
      </c>
    </row>
    <row r="214" spans="4:12" x14ac:dyDescent="0.25">
      <c r="D214">
        <v>70105</v>
      </c>
      <c r="E214" t="s">
        <v>223</v>
      </c>
      <c r="F214" t="s">
        <v>419</v>
      </c>
      <c r="G214" s="5">
        <v>36283</v>
      </c>
      <c r="H214" t="s">
        <v>471</v>
      </c>
      <c r="I214" t="s">
        <v>35</v>
      </c>
      <c r="J214" t="s">
        <v>17</v>
      </c>
      <c r="K214" t="s">
        <v>490</v>
      </c>
      <c r="L214" t="s">
        <v>474</v>
      </c>
    </row>
    <row r="215" spans="4:12" x14ac:dyDescent="0.25">
      <c r="D215">
        <v>70477</v>
      </c>
      <c r="E215" t="s">
        <v>224</v>
      </c>
      <c r="F215" t="s">
        <v>440</v>
      </c>
      <c r="G215" s="5">
        <v>28955</v>
      </c>
      <c r="H215" t="s">
        <v>471</v>
      </c>
      <c r="I215" t="s">
        <v>9</v>
      </c>
      <c r="J215" t="s">
        <v>17</v>
      </c>
      <c r="K215" t="s">
        <v>490</v>
      </c>
      <c r="L215" t="s">
        <v>473</v>
      </c>
    </row>
    <row r="216" spans="4:12" x14ac:dyDescent="0.25">
      <c r="D216">
        <v>70406</v>
      </c>
      <c r="E216" t="s">
        <v>225</v>
      </c>
      <c r="F216" t="s">
        <v>441</v>
      </c>
      <c r="G216" s="5">
        <v>33954</v>
      </c>
      <c r="H216" t="s">
        <v>471</v>
      </c>
      <c r="I216" t="s">
        <v>35</v>
      </c>
      <c r="J216" t="s">
        <v>17</v>
      </c>
      <c r="K216" t="s">
        <v>490</v>
      </c>
      <c r="L216" t="s">
        <v>474</v>
      </c>
    </row>
    <row r="217" spans="4:12" x14ac:dyDescent="0.25">
      <c r="D217">
        <v>70340</v>
      </c>
      <c r="E217" t="s">
        <v>226</v>
      </c>
      <c r="F217" t="s">
        <v>442</v>
      </c>
      <c r="G217" s="5">
        <v>27127</v>
      </c>
      <c r="H217" t="s">
        <v>471</v>
      </c>
      <c r="I217" t="s">
        <v>9</v>
      </c>
      <c r="J217" t="s">
        <v>17</v>
      </c>
      <c r="K217" t="s">
        <v>490</v>
      </c>
      <c r="L217" t="s">
        <v>473</v>
      </c>
    </row>
    <row r="218" spans="4:12" x14ac:dyDescent="0.25">
      <c r="D218">
        <v>70054</v>
      </c>
      <c r="E218" t="s">
        <v>227</v>
      </c>
      <c r="F218" t="s">
        <v>443</v>
      </c>
      <c r="G218" s="5">
        <v>35312</v>
      </c>
      <c r="H218" t="s">
        <v>471</v>
      </c>
      <c r="I218" t="s">
        <v>35</v>
      </c>
      <c r="J218" t="s">
        <v>17</v>
      </c>
      <c r="K218" t="s">
        <v>490</v>
      </c>
      <c r="L218" t="s">
        <v>474</v>
      </c>
    </row>
    <row r="219" spans="4:12" x14ac:dyDescent="0.25">
      <c r="D219">
        <v>70580</v>
      </c>
      <c r="E219" t="s">
        <v>228</v>
      </c>
      <c r="F219" t="s">
        <v>444</v>
      </c>
      <c r="G219" s="5">
        <v>28475</v>
      </c>
      <c r="H219" t="s">
        <v>471</v>
      </c>
      <c r="I219" t="s">
        <v>9</v>
      </c>
      <c r="J219" t="s">
        <v>12</v>
      </c>
      <c r="K219" t="s">
        <v>490</v>
      </c>
      <c r="L219" t="s">
        <v>473</v>
      </c>
    </row>
    <row r="220" spans="4:12" x14ac:dyDescent="0.25">
      <c r="D220">
        <v>70079</v>
      </c>
      <c r="E220" t="s">
        <v>229</v>
      </c>
      <c r="F220" t="s">
        <v>325</v>
      </c>
      <c r="G220" s="5">
        <v>34917</v>
      </c>
      <c r="H220" t="s">
        <v>471</v>
      </c>
      <c r="I220" t="s">
        <v>35</v>
      </c>
      <c r="J220" t="s">
        <v>12</v>
      </c>
      <c r="K220" t="s">
        <v>490</v>
      </c>
      <c r="L220" t="s">
        <v>474</v>
      </c>
    </row>
    <row r="221" spans="4:12" x14ac:dyDescent="0.25">
      <c r="D221">
        <v>70763</v>
      </c>
      <c r="E221" t="s">
        <v>230</v>
      </c>
      <c r="F221" t="s">
        <v>445</v>
      </c>
      <c r="G221" s="5">
        <v>29332</v>
      </c>
      <c r="H221" t="s">
        <v>471</v>
      </c>
      <c r="I221" t="s">
        <v>9</v>
      </c>
      <c r="J221" t="s">
        <v>12</v>
      </c>
      <c r="K221" t="s">
        <v>490</v>
      </c>
      <c r="L221" t="s">
        <v>473</v>
      </c>
    </row>
    <row r="222" spans="4:12" x14ac:dyDescent="0.25">
      <c r="D222">
        <v>70636</v>
      </c>
      <c r="E222" t="s">
        <v>231</v>
      </c>
      <c r="F222" t="s">
        <v>24</v>
      </c>
      <c r="G222" s="5">
        <v>36108</v>
      </c>
      <c r="H222" t="s">
        <v>471</v>
      </c>
      <c r="I222" t="s">
        <v>35</v>
      </c>
      <c r="J222" t="s">
        <v>10</v>
      </c>
      <c r="K222" t="s">
        <v>490</v>
      </c>
      <c r="L222" t="s">
        <v>474</v>
      </c>
    </row>
    <row r="223" spans="4:12" x14ac:dyDescent="0.25">
      <c r="D223">
        <v>70064</v>
      </c>
      <c r="E223" t="s">
        <v>232</v>
      </c>
      <c r="F223" t="s">
        <v>446</v>
      </c>
      <c r="G223" s="5">
        <v>36513</v>
      </c>
      <c r="H223" t="s">
        <v>471</v>
      </c>
      <c r="I223" t="s">
        <v>35</v>
      </c>
      <c r="J223" t="s">
        <v>10</v>
      </c>
      <c r="K223" t="s">
        <v>490</v>
      </c>
      <c r="L223" t="s">
        <v>474</v>
      </c>
    </row>
    <row r="224" spans="4:12" x14ac:dyDescent="0.25">
      <c r="D224">
        <v>70371</v>
      </c>
      <c r="E224" t="s">
        <v>233</v>
      </c>
      <c r="F224" t="s">
        <v>447</v>
      </c>
      <c r="G224" s="5">
        <v>34334</v>
      </c>
      <c r="H224" t="s">
        <v>471</v>
      </c>
      <c r="I224" t="s">
        <v>9</v>
      </c>
      <c r="J224" t="s">
        <v>12</v>
      </c>
      <c r="K224" t="s">
        <v>490</v>
      </c>
      <c r="L224" t="s">
        <v>473</v>
      </c>
    </row>
    <row r="225" spans="4:12" x14ac:dyDescent="0.25">
      <c r="D225">
        <v>70130</v>
      </c>
      <c r="E225" t="s">
        <v>234</v>
      </c>
      <c r="F225" t="s">
        <v>448</v>
      </c>
      <c r="G225" s="5">
        <v>29592</v>
      </c>
      <c r="H225" t="s">
        <v>471</v>
      </c>
      <c r="I225" t="s">
        <v>9</v>
      </c>
      <c r="J225" t="s">
        <v>12</v>
      </c>
      <c r="K225" t="s">
        <v>490</v>
      </c>
      <c r="L225" t="s">
        <v>473</v>
      </c>
    </row>
    <row r="226" spans="4:12" x14ac:dyDescent="0.25">
      <c r="D226">
        <v>70737</v>
      </c>
      <c r="E226" t="s">
        <v>235</v>
      </c>
      <c r="F226" t="s">
        <v>449</v>
      </c>
      <c r="G226" s="5">
        <v>31446</v>
      </c>
      <c r="H226" t="s">
        <v>472</v>
      </c>
      <c r="I226" t="s">
        <v>9</v>
      </c>
      <c r="J226" t="s">
        <v>10</v>
      </c>
      <c r="K226" t="s">
        <v>490</v>
      </c>
      <c r="L226" t="s">
        <v>473</v>
      </c>
    </row>
    <row r="227" spans="4:12" x14ac:dyDescent="0.25">
      <c r="D227">
        <v>70710</v>
      </c>
      <c r="E227" t="s">
        <v>236</v>
      </c>
      <c r="F227" t="s">
        <v>450</v>
      </c>
      <c r="G227" s="5">
        <v>34556</v>
      </c>
      <c r="H227" t="s">
        <v>471</v>
      </c>
      <c r="I227" t="s">
        <v>9</v>
      </c>
      <c r="J227" t="s">
        <v>12</v>
      </c>
      <c r="K227" t="s">
        <v>490</v>
      </c>
      <c r="L227" t="s">
        <v>473</v>
      </c>
    </row>
    <row r="228" spans="4:12" x14ac:dyDescent="0.25">
      <c r="D228">
        <v>70521</v>
      </c>
      <c r="E228" t="s">
        <v>237</v>
      </c>
      <c r="F228" t="s">
        <v>428</v>
      </c>
      <c r="G228" s="5">
        <v>28604</v>
      </c>
      <c r="H228" t="s">
        <v>471</v>
      </c>
      <c r="I228" t="s">
        <v>9</v>
      </c>
      <c r="J228" t="s">
        <v>12</v>
      </c>
      <c r="K228" t="s">
        <v>490</v>
      </c>
      <c r="L228" t="s">
        <v>473</v>
      </c>
    </row>
    <row r="229" spans="4:12" x14ac:dyDescent="0.25">
      <c r="D229">
        <v>70415</v>
      </c>
      <c r="E229" t="s">
        <v>238</v>
      </c>
      <c r="F229" t="s">
        <v>451</v>
      </c>
      <c r="G229" s="5">
        <v>27218</v>
      </c>
      <c r="H229" t="s">
        <v>472</v>
      </c>
      <c r="I229" t="s">
        <v>9</v>
      </c>
      <c r="J229" t="s">
        <v>10</v>
      </c>
      <c r="K229" t="s">
        <v>490</v>
      </c>
      <c r="L229" t="s">
        <v>473</v>
      </c>
    </row>
    <row r="230" spans="4:12" x14ac:dyDescent="0.25">
      <c r="D230">
        <v>70123</v>
      </c>
      <c r="E230" t="s">
        <v>239</v>
      </c>
      <c r="F230" t="s">
        <v>452</v>
      </c>
      <c r="G230" s="5">
        <v>35250</v>
      </c>
      <c r="H230" t="s">
        <v>472</v>
      </c>
      <c r="I230" t="s">
        <v>35</v>
      </c>
      <c r="J230" t="s">
        <v>12</v>
      </c>
      <c r="K230" t="s">
        <v>490</v>
      </c>
      <c r="L230" t="s">
        <v>39</v>
      </c>
    </row>
    <row r="231" spans="4:12" x14ac:dyDescent="0.25">
      <c r="D231">
        <v>70486</v>
      </c>
      <c r="E231" t="s">
        <v>240</v>
      </c>
      <c r="F231" t="s">
        <v>32</v>
      </c>
      <c r="G231" s="5">
        <v>32689</v>
      </c>
      <c r="H231" t="s">
        <v>471</v>
      </c>
      <c r="I231" t="s">
        <v>9</v>
      </c>
      <c r="J231" t="s">
        <v>12</v>
      </c>
      <c r="K231" t="s">
        <v>490</v>
      </c>
      <c r="L231" t="s">
        <v>473</v>
      </c>
    </row>
    <row r="232" spans="4:12" x14ac:dyDescent="0.25">
      <c r="D232">
        <v>70272</v>
      </c>
      <c r="E232" t="s">
        <v>241</v>
      </c>
      <c r="F232" t="s">
        <v>453</v>
      </c>
      <c r="G232" s="5">
        <v>28677</v>
      </c>
      <c r="H232" t="s">
        <v>472</v>
      </c>
      <c r="I232" t="s">
        <v>9</v>
      </c>
      <c r="J232" t="s">
        <v>12</v>
      </c>
      <c r="K232" t="s">
        <v>490</v>
      </c>
      <c r="L232" t="s">
        <v>473</v>
      </c>
    </row>
    <row r="233" spans="4:12" x14ac:dyDescent="0.25">
      <c r="D233">
        <v>70250</v>
      </c>
      <c r="E233" t="s">
        <v>242</v>
      </c>
      <c r="F233" t="s">
        <v>454</v>
      </c>
      <c r="G233" s="5">
        <v>32131</v>
      </c>
      <c r="H233" t="s">
        <v>472</v>
      </c>
      <c r="I233" t="s">
        <v>9</v>
      </c>
      <c r="J233" t="s">
        <v>10</v>
      </c>
      <c r="K233" t="s">
        <v>490</v>
      </c>
      <c r="L233" t="s">
        <v>473</v>
      </c>
    </row>
    <row r="234" spans="4:12" x14ac:dyDescent="0.25">
      <c r="D234">
        <v>70100</v>
      </c>
      <c r="E234" t="s">
        <v>243</v>
      </c>
      <c r="F234" t="s">
        <v>455</v>
      </c>
      <c r="G234" s="5">
        <v>30075</v>
      </c>
      <c r="H234" t="s">
        <v>472</v>
      </c>
      <c r="I234" t="s">
        <v>9</v>
      </c>
      <c r="J234" t="s">
        <v>12</v>
      </c>
      <c r="K234" t="s">
        <v>490</v>
      </c>
      <c r="L234" t="s">
        <v>473</v>
      </c>
    </row>
    <row r="235" spans="4:12" x14ac:dyDescent="0.25">
      <c r="D235">
        <v>70537</v>
      </c>
      <c r="E235" t="s">
        <v>244</v>
      </c>
      <c r="F235" t="s">
        <v>456</v>
      </c>
      <c r="G235" s="5">
        <v>24004</v>
      </c>
      <c r="H235" t="s">
        <v>472</v>
      </c>
      <c r="I235" t="s">
        <v>9</v>
      </c>
      <c r="J235" t="s">
        <v>10</v>
      </c>
      <c r="K235" t="s">
        <v>490</v>
      </c>
      <c r="L235" t="s">
        <v>473</v>
      </c>
    </row>
    <row r="236" spans="4:12" x14ac:dyDescent="0.25">
      <c r="D236">
        <v>70720</v>
      </c>
      <c r="E236" t="s">
        <v>245</v>
      </c>
      <c r="F236" t="s">
        <v>457</v>
      </c>
      <c r="G236" s="5">
        <v>33427</v>
      </c>
      <c r="H236" t="s">
        <v>471</v>
      </c>
      <c r="I236" t="s">
        <v>9</v>
      </c>
      <c r="J236" t="s">
        <v>12</v>
      </c>
      <c r="K236" t="s">
        <v>490</v>
      </c>
      <c r="L236" t="s">
        <v>473</v>
      </c>
    </row>
    <row r="237" spans="4:12" x14ac:dyDescent="0.25">
      <c r="D237">
        <v>70739</v>
      </c>
      <c r="E237" t="s">
        <v>246</v>
      </c>
      <c r="F237" t="s">
        <v>458</v>
      </c>
      <c r="G237" s="5">
        <v>25093</v>
      </c>
      <c r="H237" t="s">
        <v>472</v>
      </c>
      <c r="I237" t="s">
        <v>9</v>
      </c>
      <c r="J237" t="s">
        <v>12</v>
      </c>
      <c r="K237" t="s">
        <v>490</v>
      </c>
      <c r="L237" t="s">
        <v>473</v>
      </c>
    </row>
    <row r="238" spans="4:12" x14ac:dyDescent="0.25">
      <c r="D238">
        <v>70431</v>
      </c>
      <c r="E238" t="s">
        <v>247</v>
      </c>
      <c r="F238" t="s">
        <v>343</v>
      </c>
      <c r="G238" s="5">
        <v>27454</v>
      </c>
      <c r="H238" t="s">
        <v>472</v>
      </c>
      <c r="I238" t="s">
        <v>9</v>
      </c>
      <c r="J238" t="s">
        <v>12</v>
      </c>
      <c r="K238" t="s">
        <v>490</v>
      </c>
      <c r="L238" t="s">
        <v>473</v>
      </c>
    </row>
    <row r="239" spans="4:12" x14ac:dyDescent="0.25">
      <c r="D239">
        <v>70623</v>
      </c>
      <c r="E239" t="s">
        <v>248</v>
      </c>
      <c r="F239" t="s">
        <v>459</v>
      </c>
      <c r="G239" s="5">
        <v>23436</v>
      </c>
      <c r="H239" t="s">
        <v>471</v>
      </c>
      <c r="I239" t="s">
        <v>9</v>
      </c>
      <c r="J239" t="s">
        <v>10</v>
      </c>
      <c r="K239" t="s">
        <v>476</v>
      </c>
      <c r="L239" t="s">
        <v>39</v>
      </c>
    </row>
    <row r="240" spans="4:12" x14ac:dyDescent="0.25">
      <c r="D240">
        <v>70450</v>
      </c>
      <c r="E240" t="s">
        <v>249</v>
      </c>
      <c r="F240" t="s">
        <v>436</v>
      </c>
      <c r="G240" s="5">
        <v>35559</v>
      </c>
      <c r="H240" t="s">
        <v>471</v>
      </c>
      <c r="I240" t="s">
        <v>35</v>
      </c>
      <c r="J240" t="s">
        <v>10</v>
      </c>
      <c r="K240" t="s">
        <v>477</v>
      </c>
      <c r="L240" t="s">
        <v>474</v>
      </c>
    </row>
    <row r="241" spans="4:12" x14ac:dyDescent="0.25">
      <c r="D241">
        <v>70667</v>
      </c>
      <c r="E241" t="s">
        <v>250</v>
      </c>
      <c r="F241" t="s">
        <v>460</v>
      </c>
      <c r="G241" s="5">
        <v>27236</v>
      </c>
      <c r="H241" t="s">
        <v>471</v>
      </c>
      <c r="I241" t="s">
        <v>9</v>
      </c>
      <c r="J241" t="s">
        <v>12</v>
      </c>
      <c r="K241" t="s">
        <v>478</v>
      </c>
      <c r="L241" t="s">
        <v>473</v>
      </c>
    </row>
    <row r="242" spans="4:12" x14ac:dyDescent="0.25">
      <c r="D242">
        <v>70316</v>
      </c>
      <c r="E242" t="s">
        <v>251</v>
      </c>
      <c r="F242" t="s">
        <v>390</v>
      </c>
      <c r="G242" s="5">
        <v>34603</v>
      </c>
      <c r="H242" t="s">
        <v>471</v>
      </c>
      <c r="I242" t="s">
        <v>35</v>
      </c>
      <c r="J242" t="s">
        <v>12</v>
      </c>
      <c r="K242" t="s">
        <v>478</v>
      </c>
      <c r="L242" t="s">
        <v>474</v>
      </c>
    </row>
    <row r="243" spans="4:12" x14ac:dyDescent="0.25">
      <c r="D243">
        <v>70108</v>
      </c>
      <c r="E243" t="s">
        <v>252</v>
      </c>
      <c r="F243" t="s">
        <v>377</v>
      </c>
      <c r="G243" s="5">
        <v>31558</v>
      </c>
      <c r="H243" t="s">
        <v>471</v>
      </c>
      <c r="I243" t="s">
        <v>9</v>
      </c>
      <c r="J243" t="s">
        <v>12</v>
      </c>
      <c r="K243" t="s">
        <v>478</v>
      </c>
      <c r="L243" t="s">
        <v>473</v>
      </c>
    </row>
    <row r="244" spans="4:12" x14ac:dyDescent="0.25">
      <c r="D244">
        <v>70223</v>
      </c>
      <c r="E244" t="s">
        <v>253</v>
      </c>
      <c r="F244" t="s">
        <v>461</v>
      </c>
      <c r="G244" s="5">
        <v>31927</v>
      </c>
      <c r="H244" t="s">
        <v>471</v>
      </c>
      <c r="I244" t="s">
        <v>9</v>
      </c>
      <c r="J244" t="s">
        <v>12</v>
      </c>
      <c r="K244" t="s">
        <v>478</v>
      </c>
      <c r="L244" t="s">
        <v>473</v>
      </c>
    </row>
    <row r="245" spans="4:12" x14ac:dyDescent="0.25">
      <c r="D245">
        <v>70248</v>
      </c>
      <c r="E245" t="s">
        <v>254</v>
      </c>
      <c r="F245" t="s">
        <v>462</v>
      </c>
      <c r="G245" s="5">
        <v>31590</v>
      </c>
      <c r="H245" t="s">
        <v>472</v>
      </c>
      <c r="I245" t="s">
        <v>9</v>
      </c>
      <c r="J245" t="s">
        <v>17</v>
      </c>
      <c r="K245" t="s">
        <v>478</v>
      </c>
      <c r="L245" t="s">
        <v>473</v>
      </c>
    </row>
    <row r="246" spans="4:12" x14ac:dyDescent="0.25">
      <c r="D246">
        <v>70630</v>
      </c>
      <c r="E246" t="s">
        <v>255</v>
      </c>
      <c r="F246" t="s">
        <v>314</v>
      </c>
      <c r="G246" s="5">
        <v>26509</v>
      </c>
      <c r="H246" t="s">
        <v>471</v>
      </c>
      <c r="I246" t="s">
        <v>9</v>
      </c>
      <c r="J246" t="s">
        <v>10</v>
      </c>
      <c r="K246" t="s">
        <v>478</v>
      </c>
      <c r="L246" t="s">
        <v>473</v>
      </c>
    </row>
    <row r="247" spans="4:12" x14ac:dyDescent="0.25">
      <c r="D247">
        <v>70091</v>
      </c>
      <c r="E247" t="s">
        <v>256</v>
      </c>
      <c r="F247" t="s">
        <v>463</v>
      </c>
      <c r="G247" s="5">
        <v>23725</v>
      </c>
      <c r="H247" t="s">
        <v>471</v>
      </c>
      <c r="I247" t="s">
        <v>9</v>
      </c>
      <c r="J247" t="s">
        <v>12</v>
      </c>
      <c r="K247" t="s">
        <v>478</v>
      </c>
      <c r="L247" t="s">
        <v>473</v>
      </c>
    </row>
    <row r="248" spans="4:12" x14ac:dyDescent="0.25">
      <c r="D248">
        <v>70139</v>
      </c>
      <c r="E248" t="s">
        <v>257</v>
      </c>
      <c r="F248" t="s">
        <v>329</v>
      </c>
      <c r="G248" s="5">
        <v>28724</v>
      </c>
      <c r="H248" t="s">
        <v>471</v>
      </c>
      <c r="I248" t="s">
        <v>9</v>
      </c>
      <c r="J248" t="s">
        <v>17</v>
      </c>
      <c r="K248" t="s">
        <v>478</v>
      </c>
      <c r="L248" t="s">
        <v>473</v>
      </c>
    </row>
    <row r="249" spans="4:12" x14ac:dyDescent="0.25">
      <c r="D249">
        <v>70050</v>
      </c>
      <c r="E249" t="s">
        <v>258</v>
      </c>
      <c r="F249" t="s">
        <v>344</v>
      </c>
      <c r="G249" s="5">
        <v>25028</v>
      </c>
      <c r="H249" t="s">
        <v>471</v>
      </c>
      <c r="I249" t="s">
        <v>9</v>
      </c>
      <c r="J249" t="s">
        <v>12</v>
      </c>
      <c r="K249" t="s">
        <v>478</v>
      </c>
      <c r="L249" t="s">
        <v>473</v>
      </c>
    </row>
    <row r="250" spans="4:12" x14ac:dyDescent="0.25">
      <c r="D250">
        <v>70078</v>
      </c>
      <c r="E250" t="s">
        <v>259</v>
      </c>
      <c r="F250" t="s">
        <v>329</v>
      </c>
      <c r="G250" s="5">
        <v>28386</v>
      </c>
      <c r="H250" t="s">
        <v>471</v>
      </c>
      <c r="I250" t="s">
        <v>9</v>
      </c>
      <c r="J250" t="s">
        <v>12</v>
      </c>
      <c r="K250" t="s">
        <v>478</v>
      </c>
      <c r="L250" t="s">
        <v>473</v>
      </c>
    </row>
    <row r="251" spans="4:12" x14ac:dyDescent="0.25">
      <c r="D251">
        <v>70544</v>
      </c>
      <c r="E251" t="s">
        <v>260</v>
      </c>
      <c r="F251" t="s">
        <v>464</v>
      </c>
      <c r="G251" s="5">
        <v>33088</v>
      </c>
      <c r="H251" t="s">
        <v>472</v>
      </c>
      <c r="I251" t="s">
        <v>9</v>
      </c>
      <c r="J251" t="s">
        <v>12</v>
      </c>
      <c r="K251" t="s">
        <v>479</v>
      </c>
      <c r="L251" t="s">
        <v>473</v>
      </c>
    </row>
    <row r="252" spans="4:12" x14ac:dyDescent="0.25">
      <c r="D252">
        <v>70776</v>
      </c>
      <c r="E252" t="s">
        <v>261</v>
      </c>
      <c r="F252" t="s">
        <v>465</v>
      </c>
      <c r="G252" s="5">
        <v>20988</v>
      </c>
      <c r="H252" t="s">
        <v>471</v>
      </c>
      <c r="I252" t="s">
        <v>9</v>
      </c>
      <c r="J252" t="s">
        <v>12</v>
      </c>
      <c r="K252" t="s">
        <v>479</v>
      </c>
      <c r="L252" t="s">
        <v>473</v>
      </c>
    </row>
    <row r="253" spans="4:12" x14ac:dyDescent="0.25">
      <c r="D253">
        <v>70736</v>
      </c>
      <c r="E253" t="s">
        <v>262</v>
      </c>
      <c r="F253" t="s">
        <v>466</v>
      </c>
      <c r="G253" s="5">
        <v>34641</v>
      </c>
      <c r="H253" t="s">
        <v>472</v>
      </c>
      <c r="I253" t="s">
        <v>9</v>
      </c>
      <c r="J253" t="s">
        <v>12</v>
      </c>
      <c r="K253" t="s">
        <v>476</v>
      </c>
      <c r="L253" t="s">
        <v>473</v>
      </c>
    </row>
    <row r="254" spans="4:12" x14ac:dyDescent="0.25">
      <c r="D254">
        <v>70748</v>
      </c>
      <c r="E254" t="s">
        <v>263</v>
      </c>
      <c r="F254" t="s">
        <v>387</v>
      </c>
      <c r="G254" s="5">
        <v>20976</v>
      </c>
      <c r="H254" t="s">
        <v>471</v>
      </c>
      <c r="I254" t="s">
        <v>9</v>
      </c>
      <c r="J254" t="s">
        <v>10</v>
      </c>
      <c r="K254" t="s">
        <v>476</v>
      </c>
      <c r="L254" t="s">
        <v>473</v>
      </c>
    </row>
    <row r="255" spans="4:12" x14ac:dyDescent="0.25">
      <c r="D255">
        <v>70366</v>
      </c>
      <c r="E255" t="s">
        <v>264</v>
      </c>
      <c r="F255" t="s">
        <v>424</v>
      </c>
      <c r="G255" s="5">
        <v>33734</v>
      </c>
      <c r="H255" t="s">
        <v>471</v>
      </c>
      <c r="I255" t="s">
        <v>9</v>
      </c>
      <c r="J255" t="s">
        <v>10</v>
      </c>
      <c r="K255" t="s">
        <v>476</v>
      </c>
      <c r="L255" t="s">
        <v>473</v>
      </c>
    </row>
    <row r="256" spans="4:12" x14ac:dyDescent="0.25">
      <c r="D256">
        <v>70402</v>
      </c>
      <c r="E256" t="s">
        <v>265</v>
      </c>
      <c r="F256" t="s">
        <v>445</v>
      </c>
      <c r="G256" s="5">
        <v>28298</v>
      </c>
      <c r="H256" t="s">
        <v>471</v>
      </c>
      <c r="I256" t="s">
        <v>9</v>
      </c>
      <c r="J256" t="s">
        <v>12</v>
      </c>
      <c r="K256" t="s">
        <v>476</v>
      </c>
      <c r="L256" t="s">
        <v>473</v>
      </c>
    </row>
    <row r="257" spans="4:12" x14ac:dyDescent="0.25">
      <c r="D257">
        <v>70756</v>
      </c>
      <c r="E257" t="s">
        <v>266</v>
      </c>
      <c r="F257" t="s">
        <v>467</v>
      </c>
      <c r="G257" s="5">
        <v>23783</v>
      </c>
      <c r="H257" t="s">
        <v>472</v>
      </c>
      <c r="I257" t="s">
        <v>9</v>
      </c>
      <c r="J257" t="s">
        <v>10</v>
      </c>
      <c r="K257" t="s">
        <v>476</v>
      </c>
      <c r="L257" t="s">
        <v>473</v>
      </c>
    </row>
    <row r="258" spans="4:12" x14ac:dyDescent="0.25">
      <c r="D258">
        <v>10001</v>
      </c>
      <c r="E258" t="s">
        <v>267</v>
      </c>
      <c r="F258" t="s">
        <v>338</v>
      </c>
      <c r="G258" s="5">
        <v>33039</v>
      </c>
      <c r="H258" t="s">
        <v>471</v>
      </c>
      <c r="I258" t="s">
        <v>9</v>
      </c>
      <c r="J258" t="s">
        <v>10</v>
      </c>
      <c r="K258" t="s">
        <v>476</v>
      </c>
      <c r="L258" t="s">
        <v>473</v>
      </c>
    </row>
    <row r="259" spans="4:12" x14ac:dyDescent="0.25">
      <c r="D259">
        <v>10005</v>
      </c>
      <c r="E259" t="s">
        <v>268</v>
      </c>
      <c r="F259" t="s">
        <v>331</v>
      </c>
      <c r="G259" s="5">
        <v>26399</v>
      </c>
      <c r="H259" t="s">
        <v>471</v>
      </c>
      <c r="I259" t="s">
        <v>9</v>
      </c>
      <c r="J259" t="s">
        <v>12</v>
      </c>
      <c r="K259" t="s">
        <v>476</v>
      </c>
      <c r="L259" t="s">
        <v>473</v>
      </c>
    </row>
    <row r="260" spans="4:12" x14ac:dyDescent="0.25">
      <c r="D260">
        <v>10017</v>
      </c>
      <c r="E260" t="s">
        <v>269</v>
      </c>
      <c r="F260" t="s">
        <v>468</v>
      </c>
      <c r="G260" s="5">
        <v>26456</v>
      </c>
      <c r="H260" t="s">
        <v>471</v>
      </c>
      <c r="I260" t="s">
        <v>9</v>
      </c>
      <c r="J260" t="s">
        <v>12</v>
      </c>
      <c r="K260" t="s">
        <v>476</v>
      </c>
      <c r="L260" t="s">
        <v>473</v>
      </c>
    </row>
    <row r="261" spans="4:12" x14ac:dyDescent="0.25">
      <c r="D261">
        <v>50010</v>
      </c>
      <c r="E261" t="s">
        <v>270</v>
      </c>
      <c r="F261" t="s">
        <v>469</v>
      </c>
      <c r="G261" s="5">
        <v>33444</v>
      </c>
      <c r="H261" t="s">
        <v>472</v>
      </c>
      <c r="I261" t="s">
        <v>35</v>
      </c>
      <c r="J261" t="s">
        <v>12</v>
      </c>
      <c r="K261" t="s">
        <v>476</v>
      </c>
      <c r="L261" t="s">
        <v>474</v>
      </c>
    </row>
    <row r="262" spans="4:12" x14ac:dyDescent="0.25">
      <c r="D262">
        <v>50012</v>
      </c>
      <c r="E262" t="s">
        <v>271</v>
      </c>
      <c r="F262" t="s">
        <v>470</v>
      </c>
      <c r="G262" s="5">
        <v>34278</v>
      </c>
      <c r="H262" t="s">
        <v>471</v>
      </c>
      <c r="I262" t="s">
        <v>35</v>
      </c>
      <c r="J262" t="s">
        <v>12</v>
      </c>
      <c r="K262" t="s">
        <v>476</v>
      </c>
      <c r="L262" t="s">
        <v>474</v>
      </c>
    </row>
  </sheetData>
  <conditionalFormatting sqref="D2:D262">
    <cfRule type="duplicateValues" dxfId="2" priority="1"/>
  </conditionalFormatting>
  <pageMargins left="0.7" right="0.7" top="0.75" bottom="0.75" header="0.3" footer="0.3"/>
  <drawing r:id="rId1"/>
  <legacy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01982-C95A-4066-A5A5-F4C36AE1BBE0}">
  <sheetPr>
    <tabColor theme="5"/>
  </sheetPr>
  <dimension ref="A1:M262"/>
  <sheetViews>
    <sheetView workbookViewId="0">
      <selection activeCell="C9" sqref="C9"/>
    </sheetView>
  </sheetViews>
  <sheetFormatPr baseColWidth="10" defaultRowHeight="15" x14ac:dyDescent="0.25"/>
  <cols>
    <col min="1" max="1" width="11.7109375" bestFit="1" customWidth="1"/>
    <col min="2" max="2" width="34.140625" bestFit="1" customWidth="1"/>
    <col min="3" max="3" width="13.42578125" bestFit="1" customWidth="1"/>
    <col min="4" max="4" width="19.85546875" bestFit="1" customWidth="1"/>
    <col min="5" max="5" width="9.140625" bestFit="1" customWidth="1"/>
    <col min="6" max="6" width="14.42578125" bestFit="1" customWidth="1"/>
    <col min="7" max="7" width="9.28515625" bestFit="1" customWidth="1"/>
    <col min="8" max="8" width="36.28515625" bestFit="1" customWidth="1"/>
    <col min="9" max="9" width="12.140625" bestFit="1" customWidth="1"/>
    <col min="10" max="10" width="36.42578125" bestFit="1" customWidth="1"/>
    <col min="11" max="11" width="28" bestFit="1" customWidth="1"/>
    <col min="12" max="12" width="6.5703125" bestFit="1" customWidth="1"/>
    <col min="13" max="13" width="15.5703125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6</v>
      </c>
      <c r="E1" t="s">
        <v>5</v>
      </c>
      <c r="F1" t="s">
        <v>3</v>
      </c>
      <c r="G1" t="s">
        <v>4</v>
      </c>
      <c r="H1" t="s">
        <v>475</v>
      </c>
      <c r="I1" t="s">
        <v>7</v>
      </c>
      <c r="J1" t="s">
        <v>502</v>
      </c>
      <c r="K1" t="s">
        <v>503</v>
      </c>
      <c r="L1" t="s">
        <v>504</v>
      </c>
      <c r="M1" t="s">
        <v>273</v>
      </c>
    </row>
    <row r="2" spans="1:13" x14ac:dyDescent="0.25">
      <c r="A2">
        <v>70685</v>
      </c>
      <c r="B2" t="s">
        <v>287</v>
      </c>
      <c r="C2" t="s">
        <v>8</v>
      </c>
      <c r="D2" s="5">
        <v>28336</v>
      </c>
      <c r="E2" t="s">
        <v>471</v>
      </c>
      <c r="F2" t="s">
        <v>9</v>
      </c>
      <c r="G2" t="s">
        <v>10</v>
      </c>
      <c r="H2" t="s">
        <v>476</v>
      </c>
      <c r="I2" t="s">
        <v>473</v>
      </c>
      <c r="J2">
        <v>-1</v>
      </c>
      <c r="K2" s="5">
        <v>45740</v>
      </c>
      <c r="L2">
        <v>47</v>
      </c>
      <c r="M2" t="s">
        <v>280</v>
      </c>
    </row>
    <row r="3" spans="1:13" x14ac:dyDescent="0.25">
      <c r="A3">
        <v>70111</v>
      </c>
      <c r="B3" t="s">
        <v>294</v>
      </c>
      <c r="C3" t="s">
        <v>20</v>
      </c>
      <c r="D3" s="5">
        <v>28296</v>
      </c>
      <c r="E3" t="s">
        <v>472</v>
      </c>
      <c r="F3" t="s">
        <v>9</v>
      </c>
      <c r="G3" t="s">
        <v>12</v>
      </c>
      <c r="H3" t="s">
        <v>479</v>
      </c>
      <c r="I3" t="s">
        <v>473</v>
      </c>
      <c r="J3">
        <v>1</v>
      </c>
      <c r="K3" s="5">
        <v>45740</v>
      </c>
      <c r="L3">
        <v>47</v>
      </c>
      <c r="M3" t="s">
        <v>280</v>
      </c>
    </row>
    <row r="4" spans="1:13" x14ac:dyDescent="0.25">
      <c r="A4">
        <v>70256</v>
      </c>
      <c r="B4" t="s">
        <v>60</v>
      </c>
      <c r="C4" t="s">
        <v>333</v>
      </c>
      <c r="D4" s="5">
        <v>28513</v>
      </c>
      <c r="E4" t="s">
        <v>471</v>
      </c>
      <c r="F4" t="s">
        <v>9</v>
      </c>
      <c r="G4" t="s">
        <v>12</v>
      </c>
      <c r="H4" t="s">
        <v>484</v>
      </c>
      <c r="I4" t="s">
        <v>473</v>
      </c>
      <c r="J4">
        <v>-1</v>
      </c>
      <c r="K4" s="5">
        <v>45740</v>
      </c>
      <c r="L4">
        <v>47</v>
      </c>
      <c r="M4" t="s">
        <v>280</v>
      </c>
    </row>
    <row r="5" spans="1:13" x14ac:dyDescent="0.25">
      <c r="A5">
        <v>70152</v>
      </c>
      <c r="B5" t="s">
        <v>73</v>
      </c>
      <c r="C5" t="s">
        <v>314</v>
      </c>
      <c r="D5" s="5">
        <v>28402</v>
      </c>
      <c r="E5" t="s">
        <v>471</v>
      </c>
      <c r="F5" t="s">
        <v>9</v>
      </c>
      <c r="G5" t="s">
        <v>12</v>
      </c>
      <c r="H5" t="s">
        <v>486</v>
      </c>
      <c r="I5" t="s">
        <v>473</v>
      </c>
      <c r="J5">
        <v>-1</v>
      </c>
      <c r="K5" s="5">
        <v>45740</v>
      </c>
      <c r="L5">
        <v>47</v>
      </c>
      <c r="M5" t="s">
        <v>280</v>
      </c>
    </row>
    <row r="6" spans="1:13" x14ac:dyDescent="0.25">
      <c r="A6">
        <v>70295</v>
      </c>
      <c r="B6" t="s">
        <v>288</v>
      </c>
      <c r="C6" t="s">
        <v>11</v>
      </c>
      <c r="D6" s="5">
        <v>36711</v>
      </c>
      <c r="E6" t="s">
        <v>471</v>
      </c>
      <c r="F6" t="s">
        <v>9</v>
      </c>
      <c r="G6" t="s">
        <v>12</v>
      </c>
      <c r="H6" t="s">
        <v>477</v>
      </c>
      <c r="I6" t="s">
        <v>473</v>
      </c>
      <c r="J6">
        <v>-1</v>
      </c>
      <c r="K6" s="5">
        <v>45740</v>
      </c>
      <c r="L6">
        <v>24</v>
      </c>
      <c r="M6" t="s">
        <v>275</v>
      </c>
    </row>
    <row r="7" spans="1:13" x14ac:dyDescent="0.25">
      <c r="A7">
        <v>70502</v>
      </c>
      <c r="B7" t="s">
        <v>289</v>
      </c>
      <c r="C7" t="s">
        <v>13</v>
      </c>
      <c r="D7" s="5">
        <v>30104</v>
      </c>
      <c r="E7" t="s">
        <v>472</v>
      </c>
      <c r="F7" t="s">
        <v>9</v>
      </c>
      <c r="G7" t="s">
        <v>12</v>
      </c>
      <c r="H7" t="s">
        <v>478</v>
      </c>
      <c r="I7" t="s">
        <v>473</v>
      </c>
      <c r="J7">
        <v>1</v>
      </c>
      <c r="K7" s="5">
        <v>45740</v>
      </c>
      <c r="L7">
        <v>42</v>
      </c>
      <c r="M7" t="s">
        <v>279</v>
      </c>
    </row>
    <row r="8" spans="1:13" x14ac:dyDescent="0.25">
      <c r="A8">
        <v>70699</v>
      </c>
      <c r="B8" t="s">
        <v>290</v>
      </c>
      <c r="C8" t="s">
        <v>14</v>
      </c>
      <c r="D8" s="5">
        <v>34440</v>
      </c>
      <c r="E8" t="s">
        <v>471</v>
      </c>
      <c r="F8" t="s">
        <v>9</v>
      </c>
      <c r="G8" t="s">
        <v>10</v>
      </c>
      <c r="H8" t="s">
        <v>478</v>
      </c>
      <c r="I8" t="s">
        <v>473</v>
      </c>
      <c r="J8">
        <v>-1</v>
      </c>
      <c r="K8" s="5">
        <v>45740</v>
      </c>
      <c r="L8">
        <v>30</v>
      </c>
      <c r="M8" t="s">
        <v>277</v>
      </c>
    </row>
    <row r="9" spans="1:13" x14ac:dyDescent="0.25">
      <c r="A9">
        <v>70104</v>
      </c>
      <c r="B9" t="s">
        <v>296</v>
      </c>
      <c r="C9" t="s">
        <v>22</v>
      </c>
      <c r="D9" s="5">
        <v>34666</v>
      </c>
      <c r="E9" t="s">
        <v>471</v>
      </c>
      <c r="F9" t="s">
        <v>9</v>
      </c>
      <c r="G9" t="s">
        <v>10</v>
      </c>
      <c r="H9" t="s">
        <v>479</v>
      </c>
      <c r="I9" t="s">
        <v>473</v>
      </c>
      <c r="J9">
        <v>-1</v>
      </c>
      <c r="K9" s="5">
        <v>45740</v>
      </c>
      <c r="L9">
        <v>30</v>
      </c>
      <c r="M9" t="s">
        <v>277</v>
      </c>
    </row>
    <row r="10" spans="1:13" x14ac:dyDescent="0.25">
      <c r="A10">
        <v>70490</v>
      </c>
      <c r="B10" t="s">
        <v>308</v>
      </c>
      <c r="C10" t="s">
        <v>33</v>
      </c>
      <c r="D10" s="5">
        <v>34444</v>
      </c>
      <c r="E10" t="s">
        <v>472</v>
      </c>
      <c r="F10" t="s">
        <v>35</v>
      </c>
      <c r="G10" t="s">
        <v>10</v>
      </c>
      <c r="H10" t="s">
        <v>481</v>
      </c>
      <c r="I10" t="s">
        <v>39</v>
      </c>
      <c r="J10">
        <v>1</v>
      </c>
      <c r="K10" s="5">
        <v>45740</v>
      </c>
      <c r="L10">
        <v>30</v>
      </c>
      <c r="M10" t="s">
        <v>277</v>
      </c>
    </row>
    <row r="11" spans="1:13" x14ac:dyDescent="0.25">
      <c r="A11">
        <v>70023</v>
      </c>
      <c r="B11" t="s">
        <v>291</v>
      </c>
      <c r="C11" t="s">
        <v>15</v>
      </c>
      <c r="D11" s="5">
        <v>35351</v>
      </c>
      <c r="E11" t="s">
        <v>471</v>
      </c>
      <c r="F11" t="s">
        <v>35</v>
      </c>
      <c r="G11" t="s">
        <v>10</v>
      </c>
      <c r="H11" t="s">
        <v>478</v>
      </c>
      <c r="I11" t="s">
        <v>39</v>
      </c>
      <c r="J11">
        <v>-1</v>
      </c>
      <c r="K11" s="5">
        <v>45740</v>
      </c>
      <c r="L11">
        <v>28</v>
      </c>
      <c r="M11" t="s">
        <v>276</v>
      </c>
    </row>
    <row r="12" spans="1:13" x14ac:dyDescent="0.25">
      <c r="A12">
        <v>70286</v>
      </c>
      <c r="B12" t="s">
        <v>292</v>
      </c>
      <c r="C12" t="s">
        <v>16</v>
      </c>
      <c r="D12" s="5">
        <v>23169</v>
      </c>
      <c r="E12" t="s">
        <v>471</v>
      </c>
      <c r="F12" t="s">
        <v>9</v>
      </c>
      <c r="G12" t="s">
        <v>17</v>
      </c>
      <c r="H12" t="s">
        <v>478</v>
      </c>
      <c r="I12" t="s">
        <v>473</v>
      </c>
      <c r="J12">
        <v>-1</v>
      </c>
      <c r="K12" s="5">
        <v>45740</v>
      </c>
      <c r="L12">
        <v>61</v>
      </c>
      <c r="M12" t="s">
        <v>283</v>
      </c>
    </row>
    <row r="13" spans="1:13" x14ac:dyDescent="0.25">
      <c r="A13">
        <v>70257</v>
      </c>
      <c r="B13" t="s">
        <v>185</v>
      </c>
      <c r="C13" t="s">
        <v>18</v>
      </c>
      <c r="D13" s="5">
        <v>23560</v>
      </c>
      <c r="E13" t="s">
        <v>471</v>
      </c>
      <c r="F13" t="s">
        <v>9</v>
      </c>
      <c r="G13" t="s">
        <v>12</v>
      </c>
      <c r="H13" t="s">
        <v>479</v>
      </c>
      <c r="I13" t="s">
        <v>473</v>
      </c>
      <c r="J13">
        <v>-1</v>
      </c>
      <c r="K13" s="5">
        <v>45740</v>
      </c>
      <c r="L13">
        <v>60</v>
      </c>
      <c r="M13" t="s">
        <v>283</v>
      </c>
    </row>
    <row r="14" spans="1:13" x14ac:dyDescent="0.25">
      <c r="A14">
        <v>70606</v>
      </c>
      <c r="B14" t="s">
        <v>295</v>
      </c>
      <c r="C14" t="s">
        <v>21</v>
      </c>
      <c r="D14" s="5">
        <v>23517</v>
      </c>
      <c r="E14" t="s">
        <v>471</v>
      </c>
      <c r="F14" t="s">
        <v>9</v>
      </c>
      <c r="G14" t="s">
        <v>12</v>
      </c>
      <c r="H14" t="s">
        <v>479</v>
      </c>
      <c r="I14" t="s">
        <v>473</v>
      </c>
      <c r="J14">
        <v>-1</v>
      </c>
      <c r="K14" s="5">
        <v>45740</v>
      </c>
      <c r="L14">
        <v>60</v>
      </c>
      <c r="M14" t="s">
        <v>283</v>
      </c>
    </row>
    <row r="15" spans="1:13" x14ac:dyDescent="0.25">
      <c r="A15">
        <v>70291</v>
      </c>
      <c r="B15" t="s">
        <v>305</v>
      </c>
      <c r="C15" t="s">
        <v>31</v>
      </c>
      <c r="D15" s="5">
        <v>23800</v>
      </c>
      <c r="E15" t="s">
        <v>471</v>
      </c>
      <c r="F15" t="s">
        <v>9</v>
      </c>
      <c r="G15" t="s">
        <v>12</v>
      </c>
      <c r="H15" t="s">
        <v>481</v>
      </c>
      <c r="I15" t="s">
        <v>473</v>
      </c>
      <c r="J15">
        <v>-1</v>
      </c>
      <c r="K15" s="5">
        <v>45740</v>
      </c>
      <c r="L15">
        <v>60</v>
      </c>
      <c r="M15" t="s">
        <v>283</v>
      </c>
    </row>
    <row r="16" spans="1:13" x14ac:dyDescent="0.25">
      <c r="A16">
        <v>70360</v>
      </c>
      <c r="B16" t="s">
        <v>312</v>
      </c>
      <c r="C16" t="s">
        <v>36</v>
      </c>
      <c r="D16" s="5">
        <v>23620</v>
      </c>
      <c r="E16" t="s">
        <v>471</v>
      </c>
      <c r="F16" t="s">
        <v>9</v>
      </c>
      <c r="G16" t="s">
        <v>10</v>
      </c>
      <c r="H16" t="s">
        <v>481</v>
      </c>
      <c r="I16" t="s">
        <v>473</v>
      </c>
      <c r="J16">
        <v>-1</v>
      </c>
      <c r="K16" s="5">
        <v>45740</v>
      </c>
      <c r="L16">
        <v>60</v>
      </c>
      <c r="M16" t="s">
        <v>283</v>
      </c>
    </row>
    <row r="17" spans="1:13" x14ac:dyDescent="0.25">
      <c r="A17">
        <v>70730</v>
      </c>
      <c r="B17" t="s">
        <v>293</v>
      </c>
      <c r="C17" t="s">
        <v>19</v>
      </c>
      <c r="D17" s="5">
        <v>27102</v>
      </c>
      <c r="E17" t="s">
        <v>471</v>
      </c>
      <c r="F17" t="s">
        <v>9</v>
      </c>
      <c r="G17" t="s">
        <v>12</v>
      </c>
      <c r="H17" t="s">
        <v>479</v>
      </c>
      <c r="I17" t="s">
        <v>473</v>
      </c>
      <c r="J17">
        <v>-1</v>
      </c>
      <c r="K17" s="5">
        <v>45740</v>
      </c>
      <c r="L17">
        <v>51</v>
      </c>
      <c r="M17" t="s">
        <v>281</v>
      </c>
    </row>
    <row r="18" spans="1:13" x14ac:dyDescent="0.25">
      <c r="A18">
        <v>70423</v>
      </c>
      <c r="B18" t="s">
        <v>45</v>
      </c>
      <c r="C18" t="s">
        <v>320</v>
      </c>
      <c r="D18" s="5">
        <v>26794</v>
      </c>
      <c r="E18" t="s">
        <v>471</v>
      </c>
      <c r="F18" t="s">
        <v>9</v>
      </c>
      <c r="G18" t="s">
        <v>12</v>
      </c>
      <c r="H18" t="s">
        <v>483</v>
      </c>
      <c r="I18" t="s">
        <v>473</v>
      </c>
      <c r="J18">
        <v>-1</v>
      </c>
      <c r="K18" s="5">
        <v>45740</v>
      </c>
      <c r="L18">
        <v>51</v>
      </c>
      <c r="M18" t="s">
        <v>281</v>
      </c>
    </row>
    <row r="19" spans="1:13" x14ac:dyDescent="0.25">
      <c r="A19">
        <v>70336</v>
      </c>
      <c r="B19" t="s">
        <v>64</v>
      </c>
      <c r="C19" t="s">
        <v>337</v>
      </c>
      <c r="D19" s="5">
        <v>26901</v>
      </c>
      <c r="E19" t="s">
        <v>471</v>
      </c>
      <c r="F19" t="s">
        <v>9</v>
      </c>
      <c r="G19" t="s">
        <v>12</v>
      </c>
      <c r="H19" t="s">
        <v>484</v>
      </c>
      <c r="I19" t="s">
        <v>473</v>
      </c>
      <c r="J19">
        <v>-1</v>
      </c>
      <c r="K19" s="5">
        <v>45740</v>
      </c>
      <c r="L19">
        <v>51</v>
      </c>
      <c r="M19" t="s">
        <v>281</v>
      </c>
    </row>
    <row r="20" spans="1:13" x14ac:dyDescent="0.25">
      <c r="A20">
        <v>70687</v>
      </c>
      <c r="B20" t="s">
        <v>72</v>
      </c>
      <c r="C20" t="s">
        <v>344</v>
      </c>
      <c r="D20" s="5">
        <v>27123</v>
      </c>
      <c r="E20" t="s">
        <v>471</v>
      </c>
      <c r="F20" t="s">
        <v>9</v>
      </c>
      <c r="G20" t="s">
        <v>12</v>
      </c>
      <c r="H20" t="s">
        <v>486</v>
      </c>
      <c r="I20" t="s">
        <v>473</v>
      </c>
      <c r="J20">
        <v>-1</v>
      </c>
      <c r="K20" s="5">
        <v>45740</v>
      </c>
      <c r="L20">
        <v>51</v>
      </c>
      <c r="M20" t="s">
        <v>281</v>
      </c>
    </row>
    <row r="21" spans="1:13" x14ac:dyDescent="0.25">
      <c r="A21">
        <v>70036</v>
      </c>
      <c r="B21" t="s">
        <v>301</v>
      </c>
      <c r="C21" t="s">
        <v>27</v>
      </c>
      <c r="D21" s="5">
        <v>36388</v>
      </c>
      <c r="E21" t="s">
        <v>471</v>
      </c>
      <c r="F21" t="s">
        <v>35</v>
      </c>
      <c r="G21" t="s">
        <v>10</v>
      </c>
      <c r="H21" t="s">
        <v>480</v>
      </c>
      <c r="I21" t="s">
        <v>474</v>
      </c>
      <c r="J21">
        <v>-1</v>
      </c>
      <c r="K21" s="5">
        <v>45740</v>
      </c>
      <c r="L21">
        <v>25</v>
      </c>
      <c r="M21" t="s">
        <v>276</v>
      </c>
    </row>
    <row r="22" spans="1:13" x14ac:dyDescent="0.25">
      <c r="A22">
        <v>70665</v>
      </c>
      <c r="B22" t="s">
        <v>310</v>
      </c>
      <c r="C22" t="s">
        <v>30</v>
      </c>
      <c r="D22" s="5">
        <v>35894</v>
      </c>
      <c r="E22" t="s">
        <v>472</v>
      </c>
      <c r="F22" t="s">
        <v>35</v>
      </c>
      <c r="G22" t="s">
        <v>10</v>
      </c>
      <c r="H22" t="s">
        <v>481</v>
      </c>
      <c r="I22" t="s">
        <v>474</v>
      </c>
      <c r="J22">
        <v>1</v>
      </c>
      <c r="K22" s="5">
        <v>45740</v>
      </c>
      <c r="L22">
        <v>26</v>
      </c>
      <c r="M22" t="s">
        <v>276</v>
      </c>
    </row>
    <row r="23" spans="1:13" x14ac:dyDescent="0.25">
      <c r="A23">
        <v>70242</v>
      </c>
      <c r="B23" t="s">
        <v>57</v>
      </c>
      <c r="C23" t="s">
        <v>330</v>
      </c>
      <c r="D23" s="5">
        <v>36160</v>
      </c>
      <c r="E23" t="s">
        <v>471</v>
      </c>
      <c r="F23" t="s">
        <v>35</v>
      </c>
      <c r="G23" t="s">
        <v>12</v>
      </c>
      <c r="H23" t="s">
        <v>484</v>
      </c>
      <c r="I23" t="s">
        <v>474</v>
      </c>
      <c r="J23">
        <v>-1</v>
      </c>
      <c r="K23" s="5">
        <v>45740</v>
      </c>
      <c r="L23">
        <v>26</v>
      </c>
      <c r="M23" t="s">
        <v>276</v>
      </c>
    </row>
    <row r="24" spans="1:13" x14ac:dyDescent="0.25">
      <c r="A24">
        <v>70611</v>
      </c>
      <c r="B24" t="s">
        <v>297</v>
      </c>
      <c r="C24" t="s">
        <v>23</v>
      </c>
      <c r="D24" s="5">
        <v>30854</v>
      </c>
      <c r="E24" t="s">
        <v>471</v>
      </c>
      <c r="F24" t="s">
        <v>9</v>
      </c>
      <c r="G24" t="s">
        <v>12</v>
      </c>
      <c r="H24" t="s">
        <v>479</v>
      </c>
      <c r="I24" t="s">
        <v>473</v>
      </c>
      <c r="J24">
        <v>-1</v>
      </c>
      <c r="K24" s="5">
        <v>45740</v>
      </c>
      <c r="L24">
        <v>40</v>
      </c>
      <c r="M24" t="s">
        <v>279</v>
      </c>
    </row>
    <row r="25" spans="1:13" x14ac:dyDescent="0.25">
      <c r="A25">
        <v>70551</v>
      </c>
      <c r="B25" t="s">
        <v>309</v>
      </c>
      <c r="C25" t="s">
        <v>34</v>
      </c>
      <c r="D25" s="5">
        <v>30825</v>
      </c>
      <c r="E25" t="s">
        <v>471</v>
      </c>
      <c r="F25" t="s">
        <v>9</v>
      </c>
      <c r="G25" t="s">
        <v>10</v>
      </c>
      <c r="H25" t="s">
        <v>481</v>
      </c>
      <c r="I25" t="s">
        <v>473</v>
      </c>
      <c r="J25">
        <v>-1</v>
      </c>
      <c r="K25" s="5">
        <v>45740</v>
      </c>
      <c r="L25">
        <v>40</v>
      </c>
      <c r="M25" t="s">
        <v>279</v>
      </c>
    </row>
    <row r="26" spans="1:13" x14ac:dyDescent="0.25">
      <c r="A26">
        <v>70781</v>
      </c>
      <c r="B26" t="s">
        <v>43</v>
      </c>
      <c r="C26" t="s">
        <v>318</v>
      </c>
      <c r="D26" s="5">
        <v>30777</v>
      </c>
      <c r="E26" t="s">
        <v>471</v>
      </c>
      <c r="F26" t="s">
        <v>9</v>
      </c>
      <c r="G26" t="s">
        <v>10</v>
      </c>
      <c r="H26" t="s">
        <v>481</v>
      </c>
      <c r="I26" t="s">
        <v>473</v>
      </c>
      <c r="J26">
        <v>-1</v>
      </c>
      <c r="K26" s="5">
        <v>45740</v>
      </c>
      <c r="L26">
        <v>40</v>
      </c>
      <c r="M26" t="s">
        <v>279</v>
      </c>
    </row>
    <row r="27" spans="1:13" x14ac:dyDescent="0.25">
      <c r="A27">
        <v>70534</v>
      </c>
      <c r="B27" t="s">
        <v>49</v>
      </c>
      <c r="C27" t="s">
        <v>323</v>
      </c>
      <c r="D27" s="5">
        <v>30958</v>
      </c>
      <c r="E27" t="s">
        <v>471</v>
      </c>
      <c r="F27" t="s">
        <v>9</v>
      </c>
      <c r="G27" t="s">
        <v>12</v>
      </c>
      <c r="H27" t="s">
        <v>483</v>
      </c>
      <c r="I27" t="s">
        <v>473</v>
      </c>
      <c r="J27">
        <v>-1</v>
      </c>
      <c r="K27" s="5">
        <v>45740</v>
      </c>
      <c r="L27">
        <v>40</v>
      </c>
      <c r="M27" t="s">
        <v>279</v>
      </c>
    </row>
    <row r="28" spans="1:13" x14ac:dyDescent="0.25">
      <c r="A28">
        <v>70313</v>
      </c>
      <c r="B28" t="s">
        <v>54</v>
      </c>
      <c r="C28" t="s">
        <v>328</v>
      </c>
      <c r="D28" s="5">
        <v>30905</v>
      </c>
      <c r="E28" t="s">
        <v>471</v>
      </c>
      <c r="F28" t="s">
        <v>35</v>
      </c>
      <c r="G28" t="s">
        <v>10</v>
      </c>
      <c r="H28" t="s">
        <v>484</v>
      </c>
      <c r="I28" t="s">
        <v>473</v>
      </c>
      <c r="J28">
        <v>-1</v>
      </c>
      <c r="K28" s="5">
        <v>45740</v>
      </c>
      <c r="L28">
        <v>40</v>
      </c>
      <c r="M28" t="s">
        <v>279</v>
      </c>
    </row>
    <row r="29" spans="1:13" x14ac:dyDescent="0.25">
      <c r="A29">
        <v>70545</v>
      </c>
      <c r="B29" t="s">
        <v>46</v>
      </c>
      <c r="C29" t="s">
        <v>321</v>
      </c>
      <c r="D29" s="5">
        <v>35840</v>
      </c>
      <c r="E29" t="s">
        <v>471</v>
      </c>
      <c r="F29" t="s">
        <v>35</v>
      </c>
      <c r="G29" t="s">
        <v>12</v>
      </c>
      <c r="H29" t="s">
        <v>483</v>
      </c>
      <c r="I29" t="s">
        <v>474</v>
      </c>
      <c r="J29">
        <v>-1</v>
      </c>
      <c r="K29" s="5">
        <v>45740</v>
      </c>
      <c r="L29">
        <v>27</v>
      </c>
      <c r="M29" t="s">
        <v>276</v>
      </c>
    </row>
    <row r="30" spans="1:13" x14ac:dyDescent="0.25">
      <c r="A30">
        <v>70131</v>
      </c>
      <c r="B30" t="s">
        <v>298</v>
      </c>
      <c r="C30" t="s">
        <v>24</v>
      </c>
      <c r="D30" s="5">
        <v>33447</v>
      </c>
      <c r="E30" t="s">
        <v>471</v>
      </c>
      <c r="F30" t="s">
        <v>9</v>
      </c>
      <c r="G30" t="s">
        <v>10</v>
      </c>
      <c r="H30" t="s">
        <v>479</v>
      </c>
      <c r="I30" t="s">
        <v>473</v>
      </c>
      <c r="J30">
        <v>-1</v>
      </c>
      <c r="K30" s="5">
        <v>45740</v>
      </c>
      <c r="L30">
        <v>33</v>
      </c>
      <c r="M30" t="s">
        <v>277</v>
      </c>
    </row>
    <row r="31" spans="1:13" x14ac:dyDescent="0.25">
      <c r="A31">
        <v>70324</v>
      </c>
      <c r="B31" t="s">
        <v>303</v>
      </c>
      <c r="C31" t="s">
        <v>29</v>
      </c>
      <c r="D31" s="5">
        <v>33588</v>
      </c>
      <c r="E31" t="s">
        <v>472</v>
      </c>
      <c r="F31" t="s">
        <v>9</v>
      </c>
      <c r="G31" t="s">
        <v>12</v>
      </c>
      <c r="H31" t="s">
        <v>481</v>
      </c>
      <c r="I31" t="s">
        <v>473</v>
      </c>
      <c r="J31">
        <v>1</v>
      </c>
      <c r="K31" s="5">
        <v>45740</v>
      </c>
      <c r="L31">
        <v>33</v>
      </c>
      <c r="M31" t="s">
        <v>277</v>
      </c>
    </row>
    <row r="32" spans="1:13" x14ac:dyDescent="0.25">
      <c r="A32">
        <v>70319</v>
      </c>
      <c r="B32" t="s">
        <v>41</v>
      </c>
      <c r="C32" t="s">
        <v>316</v>
      </c>
      <c r="D32" s="5">
        <v>33346</v>
      </c>
      <c r="E32" t="s">
        <v>472</v>
      </c>
      <c r="F32" t="s">
        <v>9</v>
      </c>
      <c r="G32" t="s">
        <v>17</v>
      </c>
      <c r="H32" t="s">
        <v>481</v>
      </c>
      <c r="I32" t="s">
        <v>39</v>
      </c>
      <c r="J32">
        <v>1</v>
      </c>
      <c r="K32" s="5">
        <v>45740</v>
      </c>
      <c r="L32">
        <v>33</v>
      </c>
      <c r="M32" t="s">
        <v>277</v>
      </c>
    </row>
    <row r="33" spans="1:13" x14ac:dyDescent="0.25">
      <c r="A33">
        <v>70479</v>
      </c>
      <c r="B33" t="s">
        <v>299</v>
      </c>
      <c r="C33" t="s">
        <v>25</v>
      </c>
      <c r="D33" s="5">
        <v>24655</v>
      </c>
      <c r="E33" t="s">
        <v>472</v>
      </c>
      <c r="F33" t="s">
        <v>9</v>
      </c>
      <c r="G33" t="s">
        <v>12</v>
      </c>
      <c r="H33" t="s">
        <v>479</v>
      </c>
      <c r="I33" t="s">
        <v>473</v>
      </c>
      <c r="J33">
        <v>1</v>
      </c>
      <c r="K33" s="5">
        <v>45740</v>
      </c>
      <c r="L33">
        <v>57</v>
      </c>
      <c r="M33" t="s">
        <v>282</v>
      </c>
    </row>
    <row r="34" spans="1:13" x14ac:dyDescent="0.25">
      <c r="A34">
        <v>70392</v>
      </c>
      <c r="B34" t="s">
        <v>42</v>
      </c>
      <c r="C34" t="s">
        <v>317</v>
      </c>
      <c r="D34" s="5">
        <v>24903</v>
      </c>
      <c r="E34" t="s">
        <v>472</v>
      </c>
      <c r="F34" t="s">
        <v>9</v>
      </c>
      <c r="G34" t="s">
        <v>10</v>
      </c>
      <c r="H34" t="s">
        <v>481</v>
      </c>
      <c r="I34" t="s">
        <v>473</v>
      </c>
      <c r="J34">
        <v>1</v>
      </c>
      <c r="K34" s="5">
        <v>45740</v>
      </c>
      <c r="L34">
        <v>57</v>
      </c>
      <c r="M34" t="s">
        <v>282</v>
      </c>
    </row>
    <row r="35" spans="1:13" x14ac:dyDescent="0.25">
      <c r="A35">
        <v>70460</v>
      </c>
      <c r="B35" t="s">
        <v>63</v>
      </c>
      <c r="C35" t="s">
        <v>336</v>
      </c>
      <c r="D35" s="5">
        <v>35070</v>
      </c>
      <c r="E35" t="s">
        <v>471</v>
      </c>
      <c r="F35" t="s">
        <v>35</v>
      </c>
      <c r="G35" t="s">
        <v>12</v>
      </c>
      <c r="H35" t="s">
        <v>484</v>
      </c>
      <c r="I35" t="s">
        <v>474</v>
      </c>
      <c r="J35">
        <v>-1</v>
      </c>
      <c r="K35" s="5">
        <v>45740</v>
      </c>
      <c r="L35">
        <v>29</v>
      </c>
      <c r="M35" t="s">
        <v>276</v>
      </c>
    </row>
    <row r="36" spans="1:13" x14ac:dyDescent="0.25">
      <c r="A36">
        <v>70265</v>
      </c>
      <c r="B36" t="s">
        <v>70</v>
      </c>
      <c r="C36" t="s">
        <v>343</v>
      </c>
      <c r="D36" s="5">
        <v>34929</v>
      </c>
      <c r="E36" t="s">
        <v>472</v>
      </c>
      <c r="F36" t="s">
        <v>35</v>
      </c>
      <c r="G36" t="s">
        <v>12</v>
      </c>
      <c r="H36" t="s">
        <v>485</v>
      </c>
      <c r="I36" t="s">
        <v>474</v>
      </c>
      <c r="J36">
        <v>1</v>
      </c>
      <c r="K36" s="5">
        <v>45740</v>
      </c>
      <c r="L36">
        <v>29</v>
      </c>
      <c r="M36" t="s">
        <v>276</v>
      </c>
    </row>
    <row r="37" spans="1:13" x14ac:dyDescent="0.25">
      <c r="A37">
        <v>70457</v>
      </c>
      <c r="B37" t="s">
        <v>300</v>
      </c>
      <c r="C37" t="s">
        <v>26</v>
      </c>
      <c r="D37" s="5">
        <v>26260</v>
      </c>
      <c r="E37" t="s">
        <v>471</v>
      </c>
      <c r="F37" t="s">
        <v>9</v>
      </c>
      <c r="G37" t="s">
        <v>10</v>
      </c>
      <c r="H37" t="s">
        <v>480</v>
      </c>
      <c r="I37" t="s">
        <v>473</v>
      </c>
      <c r="J37">
        <v>-1</v>
      </c>
      <c r="K37" s="5">
        <v>45740</v>
      </c>
      <c r="L37">
        <v>53</v>
      </c>
      <c r="M37" t="s">
        <v>281</v>
      </c>
    </row>
    <row r="38" spans="1:13" x14ac:dyDescent="0.25">
      <c r="A38">
        <v>70154</v>
      </c>
      <c r="B38" t="s">
        <v>52</v>
      </c>
      <c r="C38" t="s">
        <v>326</v>
      </c>
      <c r="D38" s="5">
        <v>26290</v>
      </c>
      <c r="E38" t="s">
        <v>472</v>
      </c>
      <c r="F38" t="s">
        <v>9</v>
      </c>
      <c r="G38" t="s">
        <v>17</v>
      </c>
      <c r="H38" t="s">
        <v>484</v>
      </c>
      <c r="I38" t="s">
        <v>473</v>
      </c>
      <c r="J38">
        <v>1</v>
      </c>
      <c r="K38" s="5">
        <v>45740</v>
      </c>
      <c r="L38">
        <v>53</v>
      </c>
      <c r="M38" t="s">
        <v>281</v>
      </c>
    </row>
    <row r="39" spans="1:13" x14ac:dyDescent="0.25">
      <c r="A39">
        <v>70032</v>
      </c>
      <c r="B39" t="s">
        <v>65</v>
      </c>
      <c r="C39" t="s">
        <v>338</v>
      </c>
      <c r="D39" s="5">
        <v>26142</v>
      </c>
      <c r="E39" t="s">
        <v>471</v>
      </c>
      <c r="F39" t="s">
        <v>9</v>
      </c>
      <c r="G39" t="s">
        <v>17</v>
      </c>
      <c r="H39" t="s">
        <v>484</v>
      </c>
      <c r="I39" t="s">
        <v>473</v>
      </c>
      <c r="J39">
        <v>-1</v>
      </c>
      <c r="K39" s="5">
        <v>45740</v>
      </c>
      <c r="L39">
        <v>53</v>
      </c>
      <c r="M39" t="s">
        <v>281</v>
      </c>
    </row>
    <row r="40" spans="1:13" x14ac:dyDescent="0.25">
      <c r="A40">
        <v>70063</v>
      </c>
      <c r="B40" t="s">
        <v>67</v>
      </c>
      <c r="C40" t="s">
        <v>340</v>
      </c>
      <c r="D40" s="5">
        <v>26048</v>
      </c>
      <c r="E40" t="s">
        <v>471</v>
      </c>
      <c r="F40" t="s">
        <v>9</v>
      </c>
      <c r="G40" t="s">
        <v>17</v>
      </c>
      <c r="H40" t="s">
        <v>484</v>
      </c>
      <c r="I40" t="s">
        <v>473</v>
      </c>
      <c r="J40">
        <v>-1</v>
      </c>
      <c r="K40" s="5">
        <v>45740</v>
      </c>
      <c r="L40">
        <v>53</v>
      </c>
      <c r="M40" t="s">
        <v>281</v>
      </c>
    </row>
    <row r="41" spans="1:13" x14ac:dyDescent="0.25">
      <c r="A41">
        <v>70461</v>
      </c>
      <c r="B41" t="s">
        <v>307</v>
      </c>
      <c r="C41" t="s">
        <v>11</v>
      </c>
      <c r="D41" s="5">
        <v>34185</v>
      </c>
      <c r="E41" t="s">
        <v>471</v>
      </c>
      <c r="F41" t="s">
        <v>35</v>
      </c>
      <c r="G41" t="s">
        <v>10</v>
      </c>
      <c r="H41" t="s">
        <v>481</v>
      </c>
      <c r="I41" t="s">
        <v>474</v>
      </c>
      <c r="J41">
        <v>-1</v>
      </c>
      <c r="K41" s="5">
        <v>45740</v>
      </c>
      <c r="L41">
        <v>31</v>
      </c>
      <c r="M41" t="s">
        <v>277</v>
      </c>
    </row>
    <row r="42" spans="1:13" x14ac:dyDescent="0.25">
      <c r="A42">
        <v>70750</v>
      </c>
      <c r="B42" t="s">
        <v>302</v>
      </c>
      <c r="C42" t="s">
        <v>28</v>
      </c>
      <c r="D42" s="5">
        <v>25911</v>
      </c>
      <c r="E42" t="s">
        <v>471</v>
      </c>
      <c r="F42" t="s">
        <v>9</v>
      </c>
      <c r="G42" t="s">
        <v>10</v>
      </c>
      <c r="H42" t="s">
        <v>480</v>
      </c>
      <c r="I42" t="s">
        <v>473</v>
      </c>
      <c r="J42">
        <v>-1</v>
      </c>
      <c r="K42" s="5">
        <v>45740</v>
      </c>
      <c r="L42">
        <v>54</v>
      </c>
      <c r="M42" t="s">
        <v>281</v>
      </c>
    </row>
    <row r="43" spans="1:13" x14ac:dyDescent="0.25">
      <c r="A43">
        <v>70647</v>
      </c>
      <c r="B43" t="s">
        <v>56</v>
      </c>
      <c r="C43" t="s">
        <v>329</v>
      </c>
      <c r="D43" s="5">
        <v>25901</v>
      </c>
      <c r="E43" t="s">
        <v>471</v>
      </c>
      <c r="F43" t="s">
        <v>9</v>
      </c>
      <c r="G43" t="s">
        <v>12</v>
      </c>
      <c r="H43" t="s">
        <v>484</v>
      </c>
      <c r="I43" t="s">
        <v>473</v>
      </c>
      <c r="J43">
        <v>-1</v>
      </c>
      <c r="K43" s="5">
        <v>45740</v>
      </c>
      <c r="L43">
        <v>54</v>
      </c>
      <c r="M43" t="s">
        <v>281</v>
      </c>
    </row>
    <row r="44" spans="1:13" x14ac:dyDescent="0.25">
      <c r="A44">
        <v>70488</v>
      </c>
      <c r="B44" t="s">
        <v>74</v>
      </c>
      <c r="C44" t="s">
        <v>345</v>
      </c>
      <c r="D44" s="5">
        <v>25708</v>
      </c>
      <c r="E44" t="s">
        <v>472</v>
      </c>
      <c r="F44" t="s">
        <v>9</v>
      </c>
      <c r="G44" t="s">
        <v>10</v>
      </c>
      <c r="H44" t="s">
        <v>486</v>
      </c>
      <c r="I44" t="s">
        <v>473</v>
      </c>
      <c r="J44">
        <v>1</v>
      </c>
      <c r="K44" s="5">
        <v>45740</v>
      </c>
      <c r="L44">
        <v>54</v>
      </c>
      <c r="M44" t="s">
        <v>281</v>
      </c>
    </row>
    <row r="45" spans="1:13" x14ac:dyDescent="0.25">
      <c r="A45">
        <v>70757</v>
      </c>
      <c r="B45" t="s">
        <v>69</v>
      </c>
      <c r="C45" t="s">
        <v>342</v>
      </c>
      <c r="D45" s="5">
        <v>33958</v>
      </c>
      <c r="E45" t="s">
        <v>471</v>
      </c>
      <c r="F45" t="s">
        <v>9</v>
      </c>
      <c r="G45" t="s">
        <v>12</v>
      </c>
      <c r="H45" t="s">
        <v>485</v>
      </c>
      <c r="I45" t="s">
        <v>473</v>
      </c>
      <c r="J45">
        <v>-1</v>
      </c>
      <c r="K45" s="5">
        <v>45740</v>
      </c>
      <c r="L45">
        <v>32</v>
      </c>
      <c r="M45" t="s">
        <v>277</v>
      </c>
    </row>
    <row r="46" spans="1:13" x14ac:dyDescent="0.25">
      <c r="A46">
        <v>70065</v>
      </c>
      <c r="B46" t="s">
        <v>304</v>
      </c>
      <c r="C46" t="s">
        <v>30</v>
      </c>
      <c r="D46" s="5">
        <v>25521</v>
      </c>
      <c r="E46" t="s">
        <v>472</v>
      </c>
      <c r="F46" t="s">
        <v>9</v>
      </c>
      <c r="G46" t="s">
        <v>12</v>
      </c>
      <c r="H46" t="s">
        <v>481</v>
      </c>
      <c r="I46" t="s">
        <v>473</v>
      </c>
      <c r="J46">
        <v>1</v>
      </c>
      <c r="K46" s="5">
        <v>45740</v>
      </c>
      <c r="L46">
        <v>55</v>
      </c>
      <c r="M46" t="s">
        <v>282</v>
      </c>
    </row>
    <row r="47" spans="1:13" x14ac:dyDescent="0.25">
      <c r="A47">
        <v>70725</v>
      </c>
      <c r="B47" t="s">
        <v>311</v>
      </c>
      <c r="C47" t="s">
        <v>28</v>
      </c>
      <c r="D47" s="5">
        <v>25424</v>
      </c>
      <c r="E47" t="s">
        <v>471</v>
      </c>
      <c r="F47" t="s">
        <v>9</v>
      </c>
      <c r="G47" t="s">
        <v>12</v>
      </c>
      <c r="H47" t="s">
        <v>481</v>
      </c>
      <c r="I47" t="s">
        <v>473</v>
      </c>
      <c r="J47">
        <v>-1</v>
      </c>
      <c r="K47" s="5">
        <v>45740</v>
      </c>
      <c r="L47">
        <v>55</v>
      </c>
      <c r="M47" t="s">
        <v>282</v>
      </c>
    </row>
    <row r="48" spans="1:13" x14ac:dyDescent="0.25">
      <c r="A48">
        <v>70670</v>
      </c>
      <c r="B48" t="s">
        <v>37</v>
      </c>
      <c r="C48" t="s">
        <v>313</v>
      </c>
      <c r="D48" s="5">
        <v>32970</v>
      </c>
      <c r="E48" t="s">
        <v>472</v>
      </c>
      <c r="F48" t="s">
        <v>9</v>
      </c>
      <c r="G48" t="s">
        <v>10</v>
      </c>
      <c r="H48" t="s">
        <v>481</v>
      </c>
      <c r="I48" t="s">
        <v>473</v>
      </c>
      <c r="J48">
        <v>1</v>
      </c>
      <c r="K48" s="5">
        <v>45740</v>
      </c>
      <c r="L48">
        <v>34</v>
      </c>
      <c r="M48" t="s">
        <v>277</v>
      </c>
    </row>
    <row r="49" spans="1:13" x14ac:dyDescent="0.25">
      <c r="A49">
        <v>70556</v>
      </c>
      <c r="B49" t="s">
        <v>48</v>
      </c>
      <c r="C49" t="s">
        <v>322</v>
      </c>
      <c r="D49" s="5">
        <v>32615</v>
      </c>
      <c r="E49" t="s">
        <v>471</v>
      </c>
      <c r="F49" t="s">
        <v>9</v>
      </c>
      <c r="G49" t="s">
        <v>12</v>
      </c>
      <c r="H49" t="s">
        <v>483</v>
      </c>
      <c r="I49" t="s">
        <v>473</v>
      </c>
      <c r="J49">
        <v>-1</v>
      </c>
      <c r="K49" s="5">
        <v>45740</v>
      </c>
      <c r="L49">
        <v>35</v>
      </c>
      <c r="M49" t="s">
        <v>278</v>
      </c>
    </row>
    <row r="50" spans="1:13" x14ac:dyDescent="0.25">
      <c r="A50">
        <v>70351</v>
      </c>
      <c r="B50" t="s">
        <v>59</v>
      </c>
      <c r="C50" t="s">
        <v>332</v>
      </c>
      <c r="D50" s="5">
        <v>32843</v>
      </c>
      <c r="E50" t="s">
        <v>471</v>
      </c>
      <c r="F50" t="s">
        <v>9</v>
      </c>
      <c r="G50" t="s">
        <v>12</v>
      </c>
      <c r="H50" t="s">
        <v>484</v>
      </c>
      <c r="I50" t="s">
        <v>473</v>
      </c>
      <c r="J50">
        <v>-1</v>
      </c>
      <c r="K50" s="5">
        <v>45740</v>
      </c>
      <c r="L50">
        <v>35</v>
      </c>
      <c r="M50" t="s">
        <v>278</v>
      </c>
    </row>
    <row r="51" spans="1:13" x14ac:dyDescent="0.25">
      <c r="A51">
        <v>70735</v>
      </c>
      <c r="B51" t="s">
        <v>75</v>
      </c>
      <c r="C51" t="s">
        <v>346</v>
      </c>
      <c r="D51" s="5">
        <v>32793</v>
      </c>
      <c r="E51" t="s">
        <v>472</v>
      </c>
      <c r="F51" t="s">
        <v>9</v>
      </c>
      <c r="G51" t="s">
        <v>12</v>
      </c>
      <c r="H51" t="s">
        <v>486</v>
      </c>
      <c r="I51" t="s">
        <v>473</v>
      </c>
      <c r="J51">
        <v>1</v>
      </c>
      <c r="K51" s="5">
        <v>45740</v>
      </c>
      <c r="L51">
        <v>35</v>
      </c>
      <c r="M51" t="s">
        <v>278</v>
      </c>
    </row>
    <row r="52" spans="1:13" x14ac:dyDescent="0.25">
      <c r="A52">
        <v>70413</v>
      </c>
      <c r="B52" t="s">
        <v>306</v>
      </c>
      <c r="C52" t="s">
        <v>32</v>
      </c>
      <c r="D52" s="5">
        <v>32062</v>
      </c>
      <c r="E52" t="s">
        <v>471</v>
      </c>
      <c r="F52" t="s">
        <v>9</v>
      </c>
      <c r="G52" t="s">
        <v>10</v>
      </c>
      <c r="H52" t="s">
        <v>481</v>
      </c>
      <c r="I52" t="s">
        <v>473</v>
      </c>
      <c r="J52">
        <v>-1</v>
      </c>
      <c r="K52" s="5">
        <v>45740</v>
      </c>
      <c r="L52">
        <v>37</v>
      </c>
      <c r="M52" t="s">
        <v>278</v>
      </c>
    </row>
    <row r="53" spans="1:13" x14ac:dyDescent="0.25">
      <c r="A53">
        <v>70512</v>
      </c>
      <c r="B53" t="s">
        <v>53</v>
      </c>
      <c r="C53" t="s">
        <v>327</v>
      </c>
      <c r="D53" s="5">
        <v>31876</v>
      </c>
      <c r="E53" t="s">
        <v>471</v>
      </c>
      <c r="F53" t="s">
        <v>9</v>
      </c>
      <c r="G53" t="s">
        <v>12</v>
      </c>
      <c r="H53" t="s">
        <v>484</v>
      </c>
      <c r="I53" t="s">
        <v>39</v>
      </c>
      <c r="J53">
        <v>-1</v>
      </c>
      <c r="K53" s="5">
        <v>45740</v>
      </c>
      <c r="L53">
        <v>37</v>
      </c>
      <c r="M53" t="s">
        <v>278</v>
      </c>
    </row>
    <row r="54" spans="1:13" x14ac:dyDescent="0.25">
      <c r="A54">
        <v>70567</v>
      </c>
      <c r="B54" t="s">
        <v>38</v>
      </c>
      <c r="C54" t="s">
        <v>314</v>
      </c>
      <c r="D54" s="5">
        <v>31177</v>
      </c>
      <c r="E54" t="s">
        <v>471</v>
      </c>
      <c r="F54" t="s">
        <v>35</v>
      </c>
      <c r="G54" t="s">
        <v>12</v>
      </c>
      <c r="H54" t="s">
        <v>481</v>
      </c>
      <c r="I54" t="s">
        <v>39</v>
      </c>
      <c r="J54">
        <v>-1</v>
      </c>
      <c r="K54" s="5">
        <v>45740</v>
      </c>
      <c r="L54">
        <v>39</v>
      </c>
      <c r="M54" t="s">
        <v>278</v>
      </c>
    </row>
    <row r="55" spans="1:13" x14ac:dyDescent="0.25">
      <c r="A55">
        <v>70330</v>
      </c>
      <c r="B55" t="s">
        <v>40</v>
      </c>
      <c r="C55" t="s">
        <v>315</v>
      </c>
      <c r="D55" s="5">
        <v>30662</v>
      </c>
      <c r="E55" t="s">
        <v>472</v>
      </c>
      <c r="F55" t="s">
        <v>9</v>
      </c>
      <c r="G55" t="s">
        <v>10</v>
      </c>
      <c r="H55" t="s">
        <v>481</v>
      </c>
      <c r="I55" t="s">
        <v>473</v>
      </c>
      <c r="J55">
        <v>1</v>
      </c>
      <c r="K55" s="5">
        <v>45740</v>
      </c>
      <c r="L55">
        <v>41</v>
      </c>
      <c r="M55" t="s">
        <v>279</v>
      </c>
    </row>
    <row r="56" spans="1:13" x14ac:dyDescent="0.25">
      <c r="A56">
        <v>70199</v>
      </c>
      <c r="B56" t="s">
        <v>50</v>
      </c>
      <c r="C56" t="s">
        <v>324</v>
      </c>
      <c r="D56" s="5">
        <v>30755</v>
      </c>
      <c r="E56" t="s">
        <v>471</v>
      </c>
      <c r="F56" t="s">
        <v>9</v>
      </c>
      <c r="G56" t="s">
        <v>12</v>
      </c>
      <c r="H56" t="s">
        <v>484</v>
      </c>
      <c r="I56" t="s">
        <v>473</v>
      </c>
      <c r="J56">
        <v>-1</v>
      </c>
      <c r="K56" s="5">
        <v>45740</v>
      </c>
      <c r="L56">
        <v>41</v>
      </c>
      <c r="M56" t="s">
        <v>279</v>
      </c>
    </row>
    <row r="57" spans="1:13" x14ac:dyDescent="0.25">
      <c r="A57">
        <v>70169</v>
      </c>
      <c r="B57" t="s">
        <v>68</v>
      </c>
      <c r="C57" t="s">
        <v>341</v>
      </c>
      <c r="D57" s="5">
        <v>29750</v>
      </c>
      <c r="E57" t="s">
        <v>472</v>
      </c>
      <c r="F57" t="s">
        <v>9</v>
      </c>
      <c r="G57" t="s">
        <v>12</v>
      </c>
      <c r="H57" t="s">
        <v>485</v>
      </c>
      <c r="I57" t="s">
        <v>473</v>
      </c>
      <c r="J57">
        <v>1</v>
      </c>
      <c r="K57" s="5">
        <v>45740</v>
      </c>
      <c r="L57">
        <v>43</v>
      </c>
      <c r="M57" t="s">
        <v>279</v>
      </c>
    </row>
    <row r="58" spans="1:13" x14ac:dyDescent="0.25">
      <c r="A58">
        <v>70066</v>
      </c>
      <c r="B58" t="s">
        <v>61</v>
      </c>
      <c r="C58" t="s">
        <v>334</v>
      </c>
      <c r="D58" s="5">
        <v>29410</v>
      </c>
      <c r="E58" t="s">
        <v>471</v>
      </c>
      <c r="F58" t="s">
        <v>9</v>
      </c>
      <c r="G58" t="s">
        <v>12</v>
      </c>
      <c r="H58" t="s">
        <v>484</v>
      </c>
      <c r="I58" t="s">
        <v>473</v>
      </c>
      <c r="J58">
        <v>-1</v>
      </c>
      <c r="K58" s="5">
        <v>45740</v>
      </c>
      <c r="L58">
        <v>44</v>
      </c>
      <c r="M58" t="s">
        <v>279</v>
      </c>
    </row>
    <row r="59" spans="1:13" x14ac:dyDescent="0.25">
      <c r="A59">
        <v>70613</v>
      </c>
      <c r="B59" t="s">
        <v>71</v>
      </c>
      <c r="C59" t="s">
        <v>314</v>
      </c>
      <c r="D59" s="5">
        <v>29332</v>
      </c>
      <c r="E59" t="s">
        <v>471</v>
      </c>
      <c r="F59" t="s">
        <v>9</v>
      </c>
      <c r="G59" t="s">
        <v>12</v>
      </c>
      <c r="H59" t="s">
        <v>486</v>
      </c>
      <c r="I59" t="s">
        <v>473</v>
      </c>
      <c r="J59">
        <v>-1</v>
      </c>
      <c r="K59" s="5">
        <v>45740</v>
      </c>
      <c r="L59">
        <v>44</v>
      </c>
      <c r="M59" t="s">
        <v>279</v>
      </c>
    </row>
    <row r="60" spans="1:13" x14ac:dyDescent="0.25">
      <c r="A60">
        <v>70244</v>
      </c>
      <c r="B60" t="s">
        <v>51</v>
      </c>
      <c r="C60" t="s">
        <v>325</v>
      </c>
      <c r="D60" s="5">
        <v>29204</v>
      </c>
      <c r="E60" t="s">
        <v>471</v>
      </c>
      <c r="F60" t="s">
        <v>9</v>
      </c>
      <c r="G60" t="s">
        <v>12</v>
      </c>
      <c r="H60" t="s">
        <v>484</v>
      </c>
      <c r="I60" t="s">
        <v>473</v>
      </c>
      <c r="J60">
        <v>-1</v>
      </c>
      <c r="K60" s="5">
        <v>45740</v>
      </c>
      <c r="L60">
        <v>45</v>
      </c>
      <c r="M60" t="s">
        <v>280</v>
      </c>
    </row>
    <row r="61" spans="1:13" x14ac:dyDescent="0.25">
      <c r="A61">
        <v>70676</v>
      </c>
      <c r="B61" t="s">
        <v>62</v>
      </c>
      <c r="C61" t="s">
        <v>335</v>
      </c>
      <c r="D61" s="5">
        <v>28899</v>
      </c>
      <c r="E61" t="s">
        <v>471</v>
      </c>
      <c r="F61" t="s">
        <v>9</v>
      </c>
      <c r="G61" t="s">
        <v>12</v>
      </c>
      <c r="H61" t="s">
        <v>484</v>
      </c>
      <c r="I61" t="s">
        <v>473</v>
      </c>
      <c r="J61">
        <v>-1</v>
      </c>
      <c r="K61" s="5">
        <v>45740</v>
      </c>
      <c r="L61">
        <v>46</v>
      </c>
      <c r="M61" t="s">
        <v>280</v>
      </c>
    </row>
    <row r="62" spans="1:13" x14ac:dyDescent="0.25">
      <c r="A62">
        <v>70051</v>
      </c>
      <c r="B62" t="s">
        <v>44</v>
      </c>
      <c r="C62" t="s">
        <v>319</v>
      </c>
      <c r="D62" s="5">
        <v>28055</v>
      </c>
      <c r="E62" t="s">
        <v>471</v>
      </c>
      <c r="F62" t="s">
        <v>9</v>
      </c>
      <c r="G62" t="s">
        <v>10</v>
      </c>
      <c r="H62" t="s">
        <v>482</v>
      </c>
      <c r="I62" t="s">
        <v>473</v>
      </c>
      <c r="J62">
        <v>-1</v>
      </c>
      <c r="K62" s="5">
        <v>45740</v>
      </c>
      <c r="L62">
        <v>48</v>
      </c>
      <c r="M62" t="s">
        <v>280</v>
      </c>
    </row>
    <row r="63" spans="1:13" x14ac:dyDescent="0.25">
      <c r="A63">
        <v>70328</v>
      </c>
      <c r="B63" t="s">
        <v>66</v>
      </c>
      <c r="C63" t="s">
        <v>339</v>
      </c>
      <c r="D63" s="5">
        <v>28089</v>
      </c>
      <c r="E63" t="s">
        <v>471</v>
      </c>
      <c r="F63" t="s">
        <v>9</v>
      </c>
      <c r="G63" t="s">
        <v>17</v>
      </c>
      <c r="H63" t="s">
        <v>484</v>
      </c>
      <c r="I63" t="s">
        <v>473</v>
      </c>
      <c r="J63">
        <v>-1</v>
      </c>
      <c r="K63" s="5">
        <v>45740</v>
      </c>
      <c r="L63">
        <v>48</v>
      </c>
      <c r="M63" t="s">
        <v>280</v>
      </c>
    </row>
    <row r="64" spans="1:13" x14ac:dyDescent="0.25">
      <c r="A64">
        <v>70214</v>
      </c>
      <c r="B64" t="s">
        <v>58</v>
      </c>
      <c r="C64" t="s">
        <v>331</v>
      </c>
      <c r="D64" s="5">
        <v>27393</v>
      </c>
      <c r="E64" t="s">
        <v>471</v>
      </c>
      <c r="F64" t="s">
        <v>9</v>
      </c>
      <c r="G64" t="s">
        <v>10</v>
      </c>
      <c r="H64" t="s">
        <v>484</v>
      </c>
      <c r="I64" t="s">
        <v>473</v>
      </c>
      <c r="J64">
        <v>-1</v>
      </c>
      <c r="K64" s="5">
        <v>45740</v>
      </c>
      <c r="L64">
        <v>50</v>
      </c>
      <c r="M64" t="s">
        <v>281</v>
      </c>
    </row>
    <row r="65" spans="1:13" x14ac:dyDescent="0.25">
      <c r="A65">
        <v>70596</v>
      </c>
      <c r="B65" t="s">
        <v>47</v>
      </c>
      <c r="C65" t="s">
        <v>36</v>
      </c>
      <c r="D65" s="5">
        <v>22352</v>
      </c>
      <c r="E65" t="s">
        <v>471</v>
      </c>
      <c r="F65" t="s">
        <v>9</v>
      </c>
      <c r="G65" t="s">
        <v>10</v>
      </c>
      <c r="H65" t="s">
        <v>483</v>
      </c>
      <c r="I65" t="s">
        <v>473</v>
      </c>
      <c r="J65">
        <v>-1</v>
      </c>
      <c r="K65" s="5">
        <v>45740</v>
      </c>
      <c r="L65">
        <v>64</v>
      </c>
      <c r="M65" t="s">
        <v>283</v>
      </c>
    </row>
    <row r="66" spans="1:13" x14ac:dyDescent="0.25">
      <c r="A66">
        <v>70230</v>
      </c>
      <c r="B66" t="s">
        <v>76</v>
      </c>
      <c r="C66" t="s">
        <v>323</v>
      </c>
      <c r="D66" s="5">
        <v>26400</v>
      </c>
      <c r="E66" t="s">
        <v>471</v>
      </c>
      <c r="F66" t="s">
        <v>35</v>
      </c>
      <c r="G66" t="s">
        <v>10</v>
      </c>
      <c r="H66" t="s">
        <v>486</v>
      </c>
      <c r="I66" t="s">
        <v>39</v>
      </c>
      <c r="J66">
        <v>-1</v>
      </c>
      <c r="K66" s="5">
        <v>45740</v>
      </c>
      <c r="L66">
        <v>52</v>
      </c>
      <c r="M66" t="s">
        <v>281</v>
      </c>
    </row>
    <row r="67" spans="1:13" x14ac:dyDescent="0.25">
      <c r="A67">
        <v>70044</v>
      </c>
      <c r="B67" t="s">
        <v>77</v>
      </c>
      <c r="C67" t="s">
        <v>347</v>
      </c>
      <c r="D67" s="5">
        <v>32678</v>
      </c>
      <c r="E67" t="s">
        <v>472</v>
      </c>
      <c r="F67" t="s">
        <v>9</v>
      </c>
      <c r="G67" t="s">
        <v>12</v>
      </c>
      <c r="H67" t="s">
        <v>486</v>
      </c>
      <c r="I67" t="s">
        <v>473</v>
      </c>
      <c r="J67">
        <v>1</v>
      </c>
      <c r="K67" s="5">
        <v>45740</v>
      </c>
      <c r="L67">
        <v>35</v>
      </c>
      <c r="M67" t="s">
        <v>278</v>
      </c>
    </row>
    <row r="68" spans="1:13" x14ac:dyDescent="0.25">
      <c r="A68">
        <v>70598</v>
      </c>
      <c r="B68" t="s">
        <v>78</v>
      </c>
      <c r="C68" t="s">
        <v>348</v>
      </c>
      <c r="D68" s="5">
        <v>27475</v>
      </c>
      <c r="E68" t="s">
        <v>471</v>
      </c>
      <c r="F68" t="s">
        <v>9</v>
      </c>
      <c r="G68" t="s">
        <v>12</v>
      </c>
      <c r="H68" t="s">
        <v>486</v>
      </c>
      <c r="I68" t="s">
        <v>473</v>
      </c>
      <c r="J68">
        <v>-1</v>
      </c>
      <c r="K68" s="5">
        <v>45740</v>
      </c>
      <c r="L68">
        <v>50</v>
      </c>
      <c r="M68" t="s">
        <v>281</v>
      </c>
    </row>
    <row r="69" spans="1:13" x14ac:dyDescent="0.25">
      <c r="A69">
        <v>70689</v>
      </c>
      <c r="B69" t="s">
        <v>79</v>
      </c>
      <c r="C69" t="s">
        <v>349</v>
      </c>
      <c r="D69" s="5">
        <v>32199</v>
      </c>
      <c r="E69" t="s">
        <v>471</v>
      </c>
      <c r="F69" t="s">
        <v>9</v>
      </c>
      <c r="G69" t="s">
        <v>10</v>
      </c>
      <c r="H69" t="s">
        <v>486</v>
      </c>
      <c r="I69" t="s">
        <v>473</v>
      </c>
      <c r="J69">
        <v>-1</v>
      </c>
      <c r="K69" s="5">
        <v>45740</v>
      </c>
      <c r="L69">
        <v>37</v>
      </c>
      <c r="M69" t="s">
        <v>278</v>
      </c>
    </row>
    <row r="70" spans="1:13" x14ac:dyDescent="0.25">
      <c r="A70">
        <v>70467</v>
      </c>
      <c r="B70" t="s">
        <v>80</v>
      </c>
      <c r="C70" t="s">
        <v>350</v>
      </c>
      <c r="D70" s="5">
        <v>35980</v>
      </c>
      <c r="E70" t="s">
        <v>471</v>
      </c>
      <c r="F70" t="s">
        <v>35</v>
      </c>
      <c r="G70" t="s">
        <v>10</v>
      </c>
      <c r="H70" t="s">
        <v>486</v>
      </c>
      <c r="I70" t="s">
        <v>474</v>
      </c>
      <c r="J70">
        <v>-1</v>
      </c>
      <c r="K70" s="5">
        <v>45740</v>
      </c>
      <c r="L70">
        <v>26</v>
      </c>
      <c r="M70" t="s">
        <v>276</v>
      </c>
    </row>
    <row r="71" spans="1:13" x14ac:dyDescent="0.25">
      <c r="A71">
        <v>70531</v>
      </c>
      <c r="B71" t="s">
        <v>81</v>
      </c>
      <c r="C71" t="s">
        <v>351</v>
      </c>
      <c r="D71" s="5">
        <v>29713</v>
      </c>
      <c r="E71" t="s">
        <v>471</v>
      </c>
      <c r="F71" t="s">
        <v>9</v>
      </c>
      <c r="G71" t="s">
        <v>10</v>
      </c>
      <c r="H71" t="s">
        <v>486</v>
      </c>
      <c r="I71" t="s">
        <v>473</v>
      </c>
      <c r="J71">
        <v>-1</v>
      </c>
      <c r="K71" s="5">
        <v>45740</v>
      </c>
      <c r="L71">
        <v>43</v>
      </c>
      <c r="M71" t="s">
        <v>279</v>
      </c>
    </row>
    <row r="72" spans="1:13" x14ac:dyDescent="0.25">
      <c r="A72">
        <v>70017</v>
      </c>
      <c r="B72" t="s">
        <v>82</v>
      </c>
      <c r="C72" t="s">
        <v>352</v>
      </c>
      <c r="D72" s="5">
        <v>31620</v>
      </c>
      <c r="E72" t="s">
        <v>472</v>
      </c>
      <c r="F72" t="s">
        <v>9</v>
      </c>
      <c r="G72" t="s">
        <v>12</v>
      </c>
      <c r="H72" t="s">
        <v>486</v>
      </c>
      <c r="I72" t="s">
        <v>473</v>
      </c>
      <c r="J72">
        <v>1</v>
      </c>
      <c r="K72" s="5">
        <v>45740</v>
      </c>
      <c r="L72">
        <v>38</v>
      </c>
      <c r="M72" t="s">
        <v>278</v>
      </c>
    </row>
    <row r="73" spans="1:13" x14ac:dyDescent="0.25">
      <c r="A73">
        <v>70465</v>
      </c>
      <c r="B73" t="s">
        <v>83</v>
      </c>
      <c r="C73" t="s">
        <v>353</v>
      </c>
      <c r="D73" s="5">
        <v>29817</v>
      </c>
      <c r="E73" t="s">
        <v>471</v>
      </c>
      <c r="F73" t="s">
        <v>9</v>
      </c>
      <c r="G73" t="s">
        <v>12</v>
      </c>
      <c r="H73" t="s">
        <v>486</v>
      </c>
      <c r="I73" t="s">
        <v>473</v>
      </c>
      <c r="J73">
        <v>-1</v>
      </c>
      <c r="K73" s="5">
        <v>45740</v>
      </c>
      <c r="L73">
        <v>43</v>
      </c>
      <c r="M73" t="s">
        <v>279</v>
      </c>
    </row>
    <row r="74" spans="1:13" x14ac:dyDescent="0.25">
      <c r="A74">
        <v>70006</v>
      </c>
      <c r="B74" t="s">
        <v>84</v>
      </c>
      <c r="C74" t="s">
        <v>354</v>
      </c>
      <c r="D74" s="5">
        <v>35788</v>
      </c>
      <c r="E74" t="s">
        <v>472</v>
      </c>
      <c r="F74" t="s">
        <v>9</v>
      </c>
      <c r="G74" t="s">
        <v>12</v>
      </c>
      <c r="H74" t="s">
        <v>486</v>
      </c>
      <c r="I74" t="s">
        <v>473</v>
      </c>
      <c r="J74">
        <v>1</v>
      </c>
      <c r="K74" s="5">
        <v>45740</v>
      </c>
      <c r="L74">
        <v>27</v>
      </c>
      <c r="M74" t="s">
        <v>276</v>
      </c>
    </row>
    <row r="75" spans="1:13" x14ac:dyDescent="0.25">
      <c r="A75">
        <v>70379</v>
      </c>
      <c r="B75" t="s">
        <v>85</v>
      </c>
      <c r="C75" t="s">
        <v>355</v>
      </c>
      <c r="D75" s="5">
        <v>27803</v>
      </c>
      <c r="E75" t="s">
        <v>472</v>
      </c>
      <c r="F75" t="s">
        <v>9</v>
      </c>
      <c r="G75" t="s">
        <v>12</v>
      </c>
      <c r="H75" t="s">
        <v>486</v>
      </c>
      <c r="I75" t="s">
        <v>473</v>
      </c>
      <c r="J75">
        <v>1</v>
      </c>
      <c r="K75" s="5">
        <v>45740</v>
      </c>
      <c r="L75">
        <v>49</v>
      </c>
      <c r="M75" t="s">
        <v>280</v>
      </c>
    </row>
    <row r="76" spans="1:13" x14ac:dyDescent="0.25">
      <c r="A76">
        <v>70778</v>
      </c>
      <c r="B76" t="s">
        <v>86</v>
      </c>
      <c r="C76" t="s">
        <v>356</v>
      </c>
      <c r="D76" s="5">
        <v>34195</v>
      </c>
      <c r="E76" t="s">
        <v>471</v>
      </c>
      <c r="F76" t="s">
        <v>9</v>
      </c>
      <c r="G76" t="s">
        <v>12</v>
      </c>
      <c r="H76" t="s">
        <v>486</v>
      </c>
      <c r="I76" t="s">
        <v>473</v>
      </c>
      <c r="J76">
        <v>-1</v>
      </c>
      <c r="K76" s="5">
        <v>45740</v>
      </c>
      <c r="L76">
        <v>31</v>
      </c>
      <c r="M76" t="s">
        <v>277</v>
      </c>
    </row>
    <row r="77" spans="1:13" x14ac:dyDescent="0.25">
      <c r="A77">
        <v>70487</v>
      </c>
      <c r="B77" t="s">
        <v>87</v>
      </c>
      <c r="C77" t="s">
        <v>357</v>
      </c>
      <c r="D77" s="5">
        <v>35046</v>
      </c>
      <c r="E77" t="s">
        <v>471</v>
      </c>
      <c r="F77" t="s">
        <v>35</v>
      </c>
      <c r="G77" t="s">
        <v>12</v>
      </c>
      <c r="H77" t="s">
        <v>486</v>
      </c>
      <c r="I77" t="s">
        <v>474</v>
      </c>
      <c r="J77">
        <v>-1</v>
      </c>
      <c r="K77" s="5">
        <v>45740</v>
      </c>
      <c r="L77">
        <v>29</v>
      </c>
      <c r="M77" t="s">
        <v>276</v>
      </c>
    </row>
    <row r="78" spans="1:13" x14ac:dyDescent="0.25">
      <c r="A78">
        <v>70067</v>
      </c>
      <c r="B78" t="s">
        <v>88</v>
      </c>
      <c r="C78" t="s">
        <v>314</v>
      </c>
      <c r="D78" s="5">
        <v>33708</v>
      </c>
      <c r="E78" t="s">
        <v>471</v>
      </c>
      <c r="F78" t="s">
        <v>9</v>
      </c>
      <c r="G78" t="s">
        <v>10</v>
      </c>
      <c r="H78" t="s">
        <v>487</v>
      </c>
      <c r="I78" t="s">
        <v>473</v>
      </c>
      <c r="J78">
        <v>-1</v>
      </c>
      <c r="K78" s="5">
        <v>45740</v>
      </c>
      <c r="L78">
        <v>32</v>
      </c>
      <c r="M78" t="s">
        <v>277</v>
      </c>
    </row>
    <row r="79" spans="1:13" x14ac:dyDescent="0.25">
      <c r="A79">
        <v>70550</v>
      </c>
      <c r="B79" t="s">
        <v>89</v>
      </c>
      <c r="C79" t="s">
        <v>358</v>
      </c>
      <c r="D79" s="5">
        <v>34684</v>
      </c>
      <c r="E79" t="s">
        <v>471</v>
      </c>
      <c r="F79" t="s">
        <v>9</v>
      </c>
      <c r="G79" t="s">
        <v>17</v>
      </c>
      <c r="H79" t="s">
        <v>487</v>
      </c>
      <c r="I79" t="s">
        <v>39</v>
      </c>
      <c r="J79">
        <v>-1</v>
      </c>
      <c r="K79" s="5">
        <v>45740</v>
      </c>
      <c r="L79">
        <v>30</v>
      </c>
      <c r="M79" t="s">
        <v>277</v>
      </c>
    </row>
    <row r="80" spans="1:13" x14ac:dyDescent="0.25">
      <c r="A80">
        <v>70358</v>
      </c>
      <c r="B80" t="s">
        <v>90</v>
      </c>
      <c r="C80" t="s">
        <v>359</v>
      </c>
      <c r="D80" s="5">
        <v>33842</v>
      </c>
      <c r="E80" t="s">
        <v>472</v>
      </c>
      <c r="F80" t="s">
        <v>9</v>
      </c>
      <c r="G80" t="s">
        <v>10</v>
      </c>
      <c r="H80" t="s">
        <v>487</v>
      </c>
      <c r="I80" t="s">
        <v>473</v>
      </c>
      <c r="J80">
        <v>1</v>
      </c>
      <c r="K80" s="5">
        <v>45740</v>
      </c>
      <c r="L80">
        <v>32</v>
      </c>
      <c r="M80" t="s">
        <v>277</v>
      </c>
    </row>
    <row r="81" spans="1:13" x14ac:dyDescent="0.25">
      <c r="A81">
        <v>70524</v>
      </c>
      <c r="B81" t="s">
        <v>91</v>
      </c>
      <c r="C81" t="s">
        <v>360</v>
      </c>
      <c r="D81" s="5">
        <v>25238</v>
      </c>
      <c r="E81" t="s">
        <v>471</v>
      </c>
      <c r="F81" t="s">
        <v>9</v>
      </c>
      <c r="G81" t="s">
        <v>12</v>
      </c>
      <c r="H81" t="s">
        <v>487</v>
      </c>
      <c r="I81" t="s">
        <v>39</v>
      </c>
      <c r="J81">
        <v>-1</v>
      </c>
      <c r="K81" s="5">
        <v>45740</v>
      </c>
      <c r="L81">
        <v>56</v>
      </c>
      <c r="M81" t="s">
        <v>282</v>
      </c>
    </row>
    <row r="82" spans="1:13" x14ac:dyDescent="0.25">
      <c r="A82">
        <v>70278</v>
      </c>
      <c r="B82" t="s">
        <v>92</v>
      </c>
      <c r="C82" t="s">
        <v>361</v>
      </c>
      <c r="D82" s="5">
        <v>33776</v>
      </c>
      <c r="E82" t="s">
        <v>472</v>
      </c>
      <c r="F82" t="s">
        <v>35</v>
      </c>
      <c r="G82" t="s">
        <v>12</v>
      </c>
      <c r="H82" t="s">
        <v>487</v>
      </c>
      <c r="I82" t="s">
        <v>474</v>
      </c>
      <c r="J82">
        <v>1</v>
      </c>
      <c r="K82" s="5">
        <v>45740</v>
      </c>
      <c r="L82">
        <v>32</v>
      </c>
      <c r="M82" t="s">
        <v>277</v>
      </c>
    </row>
    <row r="83" spans="1:13" x14ac:dyDescent="0.25">
      <c r="A83">
        <v>70516</v>
      </c>
      <c r="B83" t="s">
        <v>93</v>
      </c>
      <c r="C83" t="s">
        <v>362</v>
      </c>
      <c r="D83" s="5">
        <v>31585</v>
      </c>
      <c r="E83" t="s">
        <v>471</v>
      </c>
      <c r="F83" t="s">
        <v>9</v>
      </c>
      <c r="G83" t="s">
        <v>12</v>
      </c>
      <c r="H83" t="s">
        <v>487</v>
      </c>
      <c r="I83" t="s">
        <v>473</v>
      </c>
      <c r="J83">
        <v>-1</v>
      </c>
      <c r="K83" s="5">
        <v>45740</v>
      </c>
      <c r="L83">
        <v>38</v>
      </c>
      <c r="M83" t="s">
        <v>278</v>
      </c>
    </row>
    <row r="84" spans="1:13" x14ac:dyDescent="0.25">
      <c r="A84">
        <v>70375</v>
      </c>
      <c r="B84" t="s">
        <v>94</v>
      </c>
      <c r="C84" t="s">
        <v>363</v>
      </c>
      <c r="D84" s="5">
        <v>23466</v>
      </c>
      <c r="E84" t="s">
        <v>471</v>
      </c>
      <c r="F84" t="s">
        <v>9</v>
      </c>
      <c r="G84" t="s">
        <v>12</v>
      </c>
      <c r="H84" t="s">
        <v>487</v>
      </c>
      <c r="I84" t="s">
        <v>473</v>
      </c>
      <c r="J84">
        <v>-1</v>
      </c>
      <c r="K84" s="5">
        <v>45740</v>
      </c>
      <c r="L84">
        <v>61</v>
      </c>
      <c r="M84" t="s">
        <v>283</v>
      </c>
    </row>
    <row r="85" spans="1:13" x14ac:dyDescent="0.25">
      <c r="A85">
        <v>70142</v>
      </c>
      <c r="B85" t="s">
        <v>95</v>
      </c>
      <c r="C85" t="s">
        <v>364</v>
      </c>
      <c r="D85" s="5">
        <v>35037</v>
      </c>
      <c r="E85" t="s">
        <v>471</v>
      </c>
      <c r="F85" t="s">
        <v>9</v>
      </c>
      <c r="G85" t="s">
        <v>10</v>
      </c>
      <c r="H85" t="s">
        <v>487</v>
      </c>
      <c r="I85" t="s">
        <v>473</v>
      </c>
      <c r="J85">
        <v>-1</v>
      </c>
      <c r="K85" s="5">
        <v>45740</v>
      </c>
      <c r="L85">
        <v>29</v>
      </c>
      <c r="M85" t="s">
        <v>276</v>
      </c>
    </row>
    <row r="86" spans="1:13" x14ac:dyDescent="0.25">
      <c r="A86">
        <v>70751</v>
      </c>
      <c r="B86" t="s">
        <v>96</v>
      </c>
      <c r="C86" t="s">
        <v>365</v>
      </c>
      <c r="D86" s="5">
        <v>29842</v>
      </c>
      <c r="E86" t="s">
        <v>471</v>
      </c>
      <c r="F86" t="s">
        <v>9</v>
      </c>
      <c r="G86" t="s">
        <v>12</v>
      </c>
      <c r="H86" t="s">
        <v>487</v>
      </c>
      <c r="I86" t="s">
        <v>473</v>
      </c>
      <c r="J86">
        <v>-1</v>
      </c>
      <c r="K86" s="5">
        <v>45740</v>
      </c>
      <c r="L86">
        <v>43</v>
      </c>
      <c r="M86" t="s">
        <v>279</v>
      </c>
    </row>
    <row r="87" spans="1:13" x14ac:dyDescent="0.25">
      <c r="A87">
        <v>70095</v>
      </c>
      <c r="B87" t="s">
        <v>97</v>
      </c>
      <c r="C87" t="s">
        <v>366</v>
      </c>
      <c r="D87" s="5">
        <v>33044</v>
      </c>
      <c r="E87" t="s">
        <v>471</v>
      </c>
      <c r="F87" t="s">
        <v>9</v>
      </c>
      <c r="G87" t="s">
        <v>10</v>
      </c>
      <c r="H87" t="s">
        <v>488</v>
      </c>
      <c r="I87" t="s">
        <v>473</v>
      </c>
      <c r="J87">
        <v>-1</v>
      </c>
      <c r="K87" s="5">
        <v>45740</v>
      </c>
      <c r="L87">
        <v>34</v>
      </c>
      <c r="M87" t="s">
        <v>277</v>
      </c>
    </row>
    <row r="88" spans="1:13" x14ac:dyDescent="0.25">
      <c r="A88">
        <v>70466</v>
      </c>
      <c r="B88" t="s">
        <v>98</v>
      </c>
      <c r="C88" t="s">
        <v>367</v>
      </c>
      <c r="D88" s="5">
        <v>36388</v>
      </c>
      <c r="E88" t="s">
        <v>471</v>
      </c>
      <c r="F88" t="s">
        <v>9</v>
      </c>
      <c r="G88" t="s">
        <v>10</v>
      </c>
      <c r="H88" t="s">
        <v>488</v>
      </c>
      <c r="I88" t="s">
        <v>473</v>
      </c>
      <c r="J88">
        <v>-1</v>
      </c>
      <c r="K88" s="5">
        <v>45740</v>
      </c>
      <c r="L88">
        <v>25</v>
      </c>
      <c r="M88" t="s">
        <v>276</v>
      </c>
    </row>
    <row r="89" spans="1:13" x14ac:dyDescent="0.25">
      <c r="A89">
        <v>70200</v>
      </c>
      <c r="B89" t="s">
        <v>99</v>
      </c>
      <c r="C89" t="s">
        <v>368</v>
      </c>
      <c r="D89" s="5">
        <v>32828</v>
      </c>
      <c r="E89" t="s">
        <v>471</v>
      </c>
      <c r="F89" t="s">
        <v>9</v>
      </c>
      <c r="G89" t="s">
        <v>10</v>
      </c>
      <c r="H89" t="s">
        <v>488</v>
      </c>
      <c r="I89" t="s">
        <v>473</v>
      </c>
      <c r="J89">
        <v>-1</v>
      </c>
      <c r="K89" s="5">
        <v>45740</v>
      </c>
      <c r="L89">
        <v>35</v>
      </c>
      <c r="M89" t="s">
        <v>278</v>
      </c>
    </row>
    <row r="90" spans="1:13" x14ac:dyDescent="0.25">
      <c r="A90">
        <v>70765</v>
      </c>
      <c r="B90" t="s">
        <v>100</v>
      </c>
      <c r="C90" t="s">
        <v>369</v>
      </c>
      <c r="D90" s="5">
        <v>22250</v>
      </c>
      <c r="E90" t="s">
        <v>471</v>
      </c>
      <c r="F90" t="s">
        <v>9</v>
      </c>
      <c r="G90" t="s">
        <v>17</v>
      </c>
      <c r="H90" t="s">
        <v>488</v>
      </c>
      <c r="I90" t="s">
        <v>473</v>
      </c>
      <c r="J90">
        <v>-1</v>
      </c>
      <c r="K90" s="5">
        <v>45740</v>
      </c>
      <c r="L90">
        <v>64</v>
      </c>
      <c r="M90" t="s">
        <v>283</v>
      </c>
    </row>
    <row r="91" spans="1:13" x14ac:dyDescent="0.25">
      <c r="A91">
        <v>70395</v>
      </c>
      <c r="B91" t="s">
        <v>102</v>
      </c>
      <c r="C91" t="s">
        <v>370</v>
      </c>
      <c r="D91" s="5">
        <v>34331</v>
      </c>
      <c r="E91" t="s">
        <v>471</v>
      </c>
      <c r="F91" t="s">
        <v>35</v>
      </c>
      <c r="G91" t="s">
        <v>17</v>
      </c>
      <c r="H91" t="s">
        <v>488</v>
      </c>
      <c r="I91" t="s">
        <v>474</v>
      </c>
      <c r="J91">
        <v>-1</v>
      </c>
      <c r="K91" s="5">
        <v>45740</v>
      </c>
      <c r="L91">
        <v>31</v>
      </c>
      <c r="M91" t="s">
        <v>277</v>
      </c>
    </row>
    <row r="92" spans="1:13" x14ac:dyDescent="0.25">
      <c r="A92">
        <v>70349</v>
      </c>
      <c r="B92" t="s">
        <v>103</v>
      </c>
      <c r="C92" t="s">
        <v>371</v>
      </c>
      <c r="D92" s="5">
        <v>35199</v>
      </c>
      <c r="E92" t="s">
        <v>471</v>
      </c>
      <c r="F92" t="s">
        <v>35</v>
      </c>
      <c r="G92" t="s">
        <v>12</v>
      </c>
      <c r="H92" t="s">
        <v>488</v>
      </c>
      <c r="I92" t="s">
        <v>474</v>
      </c>
      <c r="J92">
        <v>-1</v>
      </c>
      <c r="K92" s="5">
        <v>45740</v>
      </c>
      <c r="L92">
        <v>28</v>
      </c>
      <c r="M92" t="s">
        <v>276</v>
      </c>
    </row>
    <row r="93" spans="1:13" x14ac:dyDescent="0.25">
      <c r="A93">
        <v>70377</v>
      </c>
      <c r="B93" t="s">
        <v>104</v>
      </c>
      <c r="C93" t="s">
        <v>372</v>
      </c>
      <c r="D93" s="5">
        <v>35070</v>
      </c>
      <c r="E93" t="s">
        <v>471</v>
      </c>
      <c r="F93" t="s">
        <v>9</v>
      </c>
      <c r="G93" t="s">
        <v>12</v>
      </c>
      <c r="H93" t="s">
        <v>488</v>
      </c>
      <c r="I93" t="s">
        <v>473</v>
      </c>
      <c r="J93">
        <v>-1</v>
      </c>
      <c r="K93" s="5">
        <v>45740</v>
      </c>
      <c r="L93">
        <v>29</v>
      </c>
      <c r="M93" t="s">
        <v>276</v>
      </c>
    </row>
    <row r="94" spans="1:13" x14ac:dyDescent="0.25">
      <c r="A94">
        <v>70742</v>
      </c>
      <c r="B94" t="s">
        <v>105</v>
      </c>
      <c r="C94" t="s">
        <v>373</v>
      </c>
      <c r="D94" s="5">
        <v>24892</v>
      </c>
      <c r="E94" t="s">
        <v>472</v>
      </c>
      <c r="F94" t="s">
        <v>9</v>
      </c>
      <c r="G94" t="s">
        <v>12</v>
      </c>
      <c r="H94" t="s">
        <v>488</v>
      </c>
      <c r="I94" t="s">
        <v>473</v>
      </c>
      <c r="J94">
        <v>1</v>
      </c>
      <c r="K94" s="5">
        <v>45740</v>
      </c>
      <c r="L94">
        <v>57</v>
      </c>
      <c r="M94" t="s">
        <v>282</v>
      </c>
    </row>
    <row r="95" spans="1:13" x14ac:dyDescent="0.25">
      <c r="A95">
        <v>70102</v>
      </c>
      <c r="B95" t="s">
        <v>106</v>
      </c>
      <c r="C95" t="s">
        <v>374</v>
      </c>
      <c r="D95" s="5">
        <v>24686</v>
      </c>
      <c r="E95" t="s">
        <v>471</v>
      </c>
      <c r="F95" t="s">
        <v>9</v>
      </c>
      <c r="G95" t="s">
        <v>10</v>
      </c>
      <c r="H95" t="s">
        <v>488</v>
      </c>
      <c r="I95" t="s">
        <v>473</v>
      </c>
      <c r="J95">
        <v>-1</v>
      </c>
      <c r="K95" s="5">
        <v>45740</v>
      </c>
      <c r="L95">
        <v>57</v>
      </c>
      <c r="M95" t="s">
        <v>282</v>
      </c>
    </row>
    <row r="96" spans="1:13" x14ac:dyDescent="0.25">
      <c r="A96">
        <v>70270</v>
      </c>
      <c r="B96" t="s">
        <v>107</v>
      </c>
      <c r="C96" t="s">
        <v>330</v>
      </c>
      <c r="D96" s="5">
        <v>30410</v>
      </c>
      <c r="E96" t="s">
        <v>471</v>
      </c>
      <c r="F96" t="s">
        <v>9</v>
      </c>
      <c r="G96" t="s">
        <v>12</v>
      </c>
      <c r="H96" t="s">
        <v>488</v>
      </c>
      <c r="I96" t="s">
        <v>473</v>
      </c>
      <c r="J96">
        <v>-1</v>
      </c>
      <c r="K96" s="5">
        <v>45740</v>
      </c>
      <c r="L96">
        <v>42</v>
      </c>
      <c r="M96" t="s">
        <v>279</v>
      </c>
    </row>
    <row r="97" spans="1:13" x14ac:dyDescent="0.25">
      <c r="A97">
        <v>70581</v>
      </c>
      <c r="B97" t="s">
        <v>108</v>
      </c>
      <c r="C97" t="s">
        <v>358</v>
      </c>
      <c r="D97" s="5">
        <v>35894</v>
      </c>
      <c r="E97" t="s">
        <v>471</v>
      </c>
      <c r="F97" t="s">
        <v>9</v>
      </c>
      <c r="G97" t="s">
        <v>12</v>
      </c>
      <c r="H97" t="s">
        <v>488</v>
      </c>
      <c r="I97" t="s">
        <v>473</v>
      </c>
      <c r="J97">
        <v>-1</v>
      </c>
      <c r="K97" s="5">
        <v>45740</v>
      </c>
      <c r="L97">
        <v>26</v>
      </c>
      <c r="M97" t="s">
        <v>276</v>
      </c>
    </row>
    <row r="98" spans="1:13" x14ac:dyDescent="0.25">
      <c r="A98">
        <v>70772</v>
      </c>
      <c r="B98" t="s">
        <v>109</v>
      </c>
      <c r="C98" t="s">
        <v>375</v>
      </c>
      <c r="D98" s="5">
        <v>34178</v>
      </c>
      <c r="E98" t="s">
        <v>471</v>
      </c>
      <c r="F98" t="s">
        <v>35</v>
      </c>
      <c r="G98" t="s">
        <v>12</v>
      </c>
      <c r="H98" t="s">
        <v>488</v>
      </c>
      <c r="I98" t="s">
        <v>474</v>
      </c>
      <c r="J98">
        <v>-1</v>
      </c>
      <c r="K98" s="5">
        <v>45740</v>
      </c>
      <c r="L98">
        <v>31</v>
      </c>
      <c r="M98" t="s">
        <v>277</v>
      </c>
    </row>
    <row r="99" spans="1:13" x14ac:dyDescent="0.25">
      <c r="A99">
        <v>70011</v>
      </c>
      <c r="B99" t="s">
        <v>110</v>
      </c>
      <c r="C99" t="s">
        <v>36</v>
      </c>
      <c r="D99" s="5">
        <v>34677</v>
      </c>
      <c r="E99" t="s">
        <v>471</v>
      </c>
      <c r="F99" t="s">
        <v>35</v>
      </c>
      <c r="G99" t="s">
        <v>12</v>
      </c>
      <c r="H99" t="s">
        <v>488</v>
      </c>
      <c r="I99" t="s">
        <v>474</v>
      </c>
      <c r="J99">
        <v>-1</v>
      </c>
      <c r="K99" s="5">
        <v>45740</v>
      </c>
      <c r="L99">
        <v>30</v>
      </c>
      <c r="M99" t="s">
        <v>277</v>
      </c>
    </row>
    <row r="100" spans="1:13" x14ac:dyDescent="0.25">
      <c r="A100">
        <v>70367</v>
      </c>
      <c r="B100" t="s">
        <v>111</v>
      </c>
      <c r="C100" t="s">
        <v>376</v>
      </c>
      <c r="D100" s="5">
        <v>33417</v>
      </c>
      <c r="E100" t="s">
        <v>471</v>
      </c>
      <c r="F100" t="s">
        <v>9</v>
      </c>
      <c r="G100" t="s">
        <v>12</v>
      </c>
      <c r="H100" t="s">
        <v>488</v>
      </c>
      <c r="I100" t="s">
        <v>473</v>
      </c>
      <c r="J100">
        <v>-1</v>
      </c>
      <c r="K100" s="5">
        <v>45740</v>
      </c>
      <c r="L100">
        <v>33</v>
      </c>
      <c r="M100" t="s">
        <v>277</v>
      </c>
    </row>
    <row r="101" spans="1:13" x14ac:dyDescent="0.25">
      <c r="A101">
        <v>70445</v>
      </c>
      <c r="B101" t="s">
        <v>112</v>
      </c>
      <c r="C101" t="s">
        <v>377</v>
      </c>
      <c r="D101" s="5">
        <v>28999</v>
      </c>
      <c r="E101" t="s">
        <v>471</v>
      </c>
      <c r="F101" t="s">
        <v>9</v>
      </c>
      <c r="G101" t="s">
        <v>12</v>
      </c>
      <c r="H101" t="s">
        <v>488</v>
      </c>
      <c r="I101" t="s">
        <v>473</v>
      </c>
      <c r="J101">
        <v>-1</v>
      </c>
      <c r="K101" s="5">
        <v>45740</v>
      </c>
      <c r="L101">
        <v>45</v>
      </c>
      <c r="M101" t="s">
        <v>280</v>
      </c>
    </row>
    <row r="102" spans="1:13" x14ac:dyDescent="0.25">
      <c r="A102">
        <v>70021</v>
      </c>
      <c r="B102" t="s">
        <v>113</v>
      </c>
      <c r="C102" t="s">
        <v>378</v>
      </c>
      <c r="D102" s="5">
        <v>33690</v>
      </c>
      <c r="E102" t="s">
        <v>471</v>
      </c>
      <c r="F102" t="s">
        <v>9</v>
      </c>
      <c r="G102" t="s">
        <v>12</v>
      </c>
      <c r="H102" t="s">
        <v>488</v>
      </c>
      <c r="I102" t="s">
        <v>473</v>
      </c>
      <c r="J102">
        <v>-1</v>
      </c>
      <c r="K102" s="5">
        <v>45740</v>
      </c>
      <c r="L102">
        <v>33</v>
      </c>
      <c r="M102" t="s">
        <v>277</v>
      </c>
    </row>
    <row r="103" spans="1:13" x14ac:dyDescent="0.25">
      <c r="A103">
        <v>70231</v>
      </c>
      <c r="B103" t="s">
        <v>114</v>
      </c>
      <c r="C103" t="s">
        <v>14</v>
      </c>
      <c r="D103" s="5">
        <v>31495</v>
      </c>
      <c r="E103" t="s">
        <v>471</v>
      </c>
      <c r="F103" t="s">
        <v>9</v>
      </c>
      <c r="G103" t="s">
        <v>12</v>
      </c>
      <c r="H103" t="s">
        <v>488</v>
      </c>
      <c r="I103" t="s">
        <v>473</v>
      </c>
      <c r="J103">
        <v>-1</v>
      </c>
      <c r="K103" s="5">
        <v>45740</v>
      </c>
      <c r="L103">
        <v>39</v>
      </c>
      <c r="M103" t="s">
        <v>278</v>
      </c>
    </row>
    <row r="104" spans="1:13" x14ac:dyDescent="0.25">
      <c r="A104">
        <v>70673</v>
      </c>
      <c r="B104" t="s">
        <v>115</v>
      </c>
      <c r="C104" t="s">
        <v>379</v>
      </c>
      <c r="D104" s="5">
        <v>25455</v>
      </c>
      <c r="E104" t="s">
        <v>472</v>
      </c>
      <c r="F104" t="s">
        <v>9</v>
      </c>
      <c r="G104" t="s">
        <v>12</v>
      </c>
      <c r="H104" t="s">
        <v>488</v>
      </c>
      <c r="I104" t="s">
        <v>473</v>
      </c>
      <c r="J104">
        <v>1</v>
      </c>
      <c r="K104" s="5">
        <v>45740</v>
      </c>
      <c r="L104">
        <v>55</v>
      </c>
      <c r="M104" t="s">
        <v>282</v>
      </c>
    </row>
    <row r="105" spans="1:13" x14ac:dyDescent="0.25">
      <c r="A105">
        <v>70668</v>
      </c>
      <c r="B105" t="s">
        <v>116</v>
      </c>
      <c r="C105" t="s">
        <v>380</v>
      </c>
      <c r="D105" s="5">
        <v>32950</v>
      </c>
      <c r="E105" t="s">
        <v>471</v>
      </c>
      <c r="F105" t="s">
        <v>9</v>
      </c>
      <c r="G105" t="s">
        <v>10</v>
      </c>
      <c r="H105" t="s">
        <v>488</v>
      </c>
      <c r="I105" t="s">
        <v>39</v>
      </c>
      <c r="J105">
        <v>-1</v>
      </c>
      <c r="K105" s="5">
        <v>45740</v>
      </c>
      <c r="L105">
        <v>35</v>
      </c>
      <c r="M105" t="s">
        <v>278</v>
      </c>
    </row>
    <row r="106" spans="1:13" x14ac:dyDescent="0.25">
      <c r="A106">
        <v>70602</v>
      </c>
      <c r="B106" t="s">
        <v>117</v>
      </c>
      <c r="C106" t="s">
        <v>381</v>
      </c>
      <c r="D106" s="5">
        <v>35218</v>
      </c>
      <c r="E106" t="s">
        <v>472</v>
      </c>
      <c r="F106" t="s">
        <v>35</v>
      </c>
      <c r="G106" t="s">
        <v>10</v>
      </c>
      <c r="H106" t="s">
        <v>488</v>
      </c>
      <c r="I106" t="s">
        <v>474</v>
      </c>
      <c r="J106">
        <v>1</v>
      </c>
      <c r="K106" s="5">
        <v>45740</v>
      </c>
      <c r="L106">
        <v>28</v>
      </c>
      <c r="M106" t="s">
        <v>276</v>
      </c>
    </row>
    <row r="107" spans="1:13" x14ac:dyDescent="0.25">
      <c r="A107">
        <v>70188</v>
      </c>
      <c r="B107" t="s">
        <v>118</v>
      </c>
      <c r="C107" t="s">
        <v>319</v>
      </c>
      <c r="D107" s="5">
        <v>30727</v>
      </c>
      <c r="E107" t="s">
        <v>471</v>
      </c>
      <c r="F107" t="s">
        <v>9</v>
      </c>
      <c r="G107" t="s">
        <v>12</v>
      </c>
      <c r="H107" t="s">
        <v>488</v>
      </c>
      <c r="I107" t="s">
        <v>473</v>
      </c>
      <c r="J107">
        <v>-1</v>
      </c>
      <c r="K107" s="5">
        <v>45740</v>
      </c>
      <c r="L107">
        <v>41</v>
      </c>
      <c r="M107" t="s">
        <v>279</v>
      </c>
    </row>
    <row r="108" spans="1:13" x14ac:dyDescent="0.25">
      <c r="A108">
        <v>70394</v>
      </c>
      <c r="B108" t="s">
        <v>119</v>
      </c>
      <c r="C108" t="s">
        <v>382</v>
      </c>
      <c r="D108" s="5">
        <v>29650</v>
      </c>
      <c r="E108" t="s">
        <v>472</v>
      </c>
      <c r="F108" t="s">
        <v>9</v>
      </c>
      <c r="G108" t="s">
        <v>12</v>
      </c>
      <c r="H108" t="s">
        <v>488</v>
      </c>
      <c r="I108" t="s">
        <v>473</v>
      </c>
      <c r="J108">
        <v>1</v>
      </c>
      <c r="K108" s="5">
        <v>45740</v>
      </c>
      <c r="L108">
        <v>44</v>
      </c>
      <c r="M108" t="s">
        <v>279</v>
      </c>
    </row>
    <row r="109" spans="1:13" x14ac:dyDescent="0.25">
      <c r="A109">
        <v>70075</v>
      </c>
      <c r="B109" t="s">
        <v>120</v>
      </c>
      <c r="C109" t="s">
        <v>383</v>
      </c>
      <c r="D109" s="5">
        <v>33601</v>
      </c>
      <c r="E109" t="s">
        <v>471</v>
      </c>
      <c r="F109" t="s">
        <v>9</v>
      </c>
      <c r="G109" t="s">
        <v>12</v>
      </c>
      <c r="H109" t="s">
        <v>488</v>
      </c>
      <c r="I109" t="s">
        <v>473</v>
      </c>
      <c r="J109">
        <v>-1</v>
      </c>
      <c r="K109" s="5">
        <v>45740</v>
      </c>
      <c r="L109">
        <v>33</v>
      </c>
      <c r="M109" t="s">
        <v>277</v>
      </c>
    </row>
    <row r="110" spans="1:13" x14ac:dyDescent="0.25">
      <c r="A110">
        <v>70557</v>
      </c>
      <c r="B110" t="s">
        <v>121</v>
      </c>
      <c r="C110" t="s">
        <v>384</v>
      </c>
      <c r="D110" s="5">
        <v>30342</v>
      </c>
      <c r="E110" t="s">
        <v>472</v>
      </c>
      <c r="F110" t="s">
        <v>9</v>
      </c>
      <c r="G110" t="s">
        <v>10</v>
      </c>
      <c r="H110" t="s">
        <v>488</v>
      </c>
      <c r="I110" t="s">
        <v>473</v>
      </c>
      <c r="J110">
        <v>1</v>
      </c>
      <c r="K110" s="5">
        <v>45740</v>
      </c>
      <c r="L110">
        <v>42</v>
      </c>
      <c r="M110" t="s">
        <v>279</v>
      </c>
    </row>
    <row r="111" spans="1:13" x14ac:dyDescent="0.25">
      <c r="A111">
        <v>70097</v>
      </c>
      <c r="B111" t="s">
        <v>122</v>
      </c>
      <c r="C111" t="s">
        <v>385</v>
      </c>
      <c r="D111" s="5">
        <v>28717</v>
      </c>
      <c r="E111" t="s">
        <v>472</v>
      </c>
      <c r="F111" t="s">
        <v>9</v>
      </c>
      <c r="G111" t="s">
        <v>12</v>
      </c>
      <c r="H111" t="s">
        <v>488</v>
      </c>
      <c r="I111" t="s">
        <v>473</v>
      </c>
      <c r="J111">
        <v>1</v>
      </c>
      <c r="K111" s="5">
        <v>45740</v>
      </c>
      <c r="L111">
        <v>46</v>
      </c>
      <c r="M111" t="s">
        <v>280</v>
      </c>
    </row>
    <row r="112" spans="1:13" x14ac:dyDescent="0.25">
      <c r="A112">
        <v>70338</v>
      </c>
      <c r="B112" t="s">
        <v>123</v>
      </c>
      <c r="C112" t="s">
        <v>386</v>
      </c>
      <c r="D112" s="5">
        <v>28740</v>
      </c>
      <c r="E112" t="s">
        <v>471</v>
      </c>
      <c r="F112" t="s">
        <v>9</v>
      </c>
      <c r="G112" t="s">
        <v>12</v>
      </c>
      <c r="H112" t="s">
        <v>488</v>
      </c>
      <c r="I112" t="s">
        <v>473</v>
      </c>
      <c r="J112">
        <v>-1</v>
      </c>
      <c r="K112" s="5">
        <v>45740</v>
      </c>
      <c r="L112">
        <v>46</v>
      </c>
      <c r="M112" t="s">
        <v>280</v>
      </c>
    </row>
    <row r="113" spans="1:13" x14ac:dyDescent="0.25">
      <c r="A113">
        <v>70039</v>
      </c>
      <c r="B113" t="s">
        <v>124</v>
      </c>
      <c r="C113" t="s">
        <v>358</v>
      </c>
      <c r="D113" s="5">
        <v>33727</v>
      </c>
      <c r="E113" t="s">
        <v>471</v>
      </c>
      <c r="F113" t="s">
        <v>35</v>
      </c>
      <c r="G113" t="s">
        <v>12</v>
      </c>
      <c r="H113" t="s">
        <v>488</v>
      </c>
      <c r="I113" t="s">
        <v>474</v>
      </c>
      <c r="J113">
        <v>-1</v>
      </c>
      <c r="K113" s="5">
        <v>45740</v>
      </c>
      <c r="L113">
        <v>32</v>
      </c>
      <c r="M113" t="s">
        <v>277</v>
      </c>
    </row>
    <row r="114" spans="1:13" x14ac:dyDescent="0.25">
      <c r="A114">
        <v>70738</v>
      </c>
      <c r="B114" t="s">
        <v>125</v>
      </c>
      <c r="C114" t="s">
        <v>338</v>
      </c>
      <c r="D114" s="5">
        <v>26349</v>
      </c>
      <c r="E114" t="s">
        <v>471</v>
      </c>
      <c r="F114" t="s">
        <v>9</v>
      </c>
      <c r="G114" t="s">
        <v>12</v>
      </c>
      <c r="H114" t="s">
        <v>488</v>
      </c>
      <c r="I114" t="s">
        <v>473</v>
      </c>
      <c r="J114">
        <v>-1</v>
      </c>
      <c r="K114" s="5">
        <v>45740</v>
      </c>
      <c r="L114">
        <v>53</v>
      </c>
      <c r="M114" t="s">
        <v>281</v>
      </c>
    </row>
    <row r="115" spans="1:13" x14ac:dyDescent="0.25">
      <c r="A115">
        <v>70210</v>
      </c>
      <c r="B115" t="s">
        <v>126</v>
      </c>
      <c r="C115" t="s">
        <v>330</v>
      </c>
      <c r="D115" s="5">
        <v>29168</v>
      </c>
      <c r="E115" t="s">
        <v>471</v>
      </c>
      <c r="F115" t="s">
        <v>9</v>
      </c>
      <c r="G115" t="s">
        <v>12</v>
      </c>
      <c r="H115" t="s">
        <v>488</v>
      </c>
      <c r="I115" t="s">
        <v>473</v>
      </c>
      <c r="J115">
        <v>-1</v>
      </c>
      <c r="K115" s="5">
        <v>45740</v>
      </c>
      <c r="L115">
        <v>45</v>
      </c>
      <c r="M115" t="s">
        <v>280</v>
      </c>
    </row>
    <row r="116" spans="1:13" x14ac:dyDescent="0.25">
      <c r="A116">
        <v>70229</v>
      </c>
      <c r="B116" t="s">
        <v>127</v>
      </c>
      <c r="C116" t="s">
        <v>387</v>
      </c>
      <c r="D116" s="5">
        <v>31746</v>
      </c>
      <c r="E116" t="s">
        <v>471</v>
      </c>
      <c r="F116" t="s">
        <v>9</v>
      </c>
      <c r="G116" t="s">
        <v>12</v>
      </c>
      <c r="H116" t="s">
        <v>488</v>
      </c>
      <c r="I116" t="s">
        <v>473</v>
      </c>
      <c r="J116">
        <v>-1</v>
      </c>
      <c r="K116" s="5">
        <v>45740</v>
      </c>
      <c r="L116">
        <v>38</v>
      </c>
      <c r="M116" t="s">
        <v>278</v>
      </c>
    </row>
    <row r="117" spans="1:13" x14ac:dyDescent="0.25">
      <c r="A117">
        <v>70510</v>
      </c>
      <c r="B117" t="s">
        <v>128</v>
      </c>
      <c r="C117" t="s">
        <v>388</v>
      </c>
      <c r="D117" s="5">
        <v>24764</v>
      </c>
      <c r="E117" t="s">
        <v>471</v>
      </c>
      <c r="F117" t="s">
        <v>9</v>
      </c>
      <c r="G117" t="s">
        <v>12</v>
      </c>
      <c r="H117" t="s">
        <v>488</v>
      </c>
      <c r="I117" t="s">
        <v>473</v>
      </c>
      <c r="J117">
        <v>-1</v>
      </c>
      <c r="K117" s="5">
        <v>45740</v>
      </c>
      <c r="L117">
        <v>57</v>
      </c>
      <c r="M117" t="s">
        <v>282</v>
      </c>
    </row>
    <row r="118" spans="1:13" x14ac:dyDescent="0.25">
      <c r="A118">
        <v>70588</v>
      </c>
      <c r="B118" t="s">
        <v>129</v>
      </c>
      <c r="C118" t="s">
        <v>389</v>
      </c>
      <c r="D118" s="5">
        <v>22339</v>
      </c>
      <c r="E118" t="s">
        <v>471</v>
      </c>
      <c r="F118" t="s">
        <v>9</v>
      </c>
      <c r="G118" t="s">
        <v>10</v>
      </c>
      <c r="H118" t="s">
        <v>488</v>
      </c>
      <c r="I118" t="s">
        <v>473</v>
      </c>
      <c r="J118">
        <v>-1</v>
      </c>
      <c r="K118" s="5">
        <v>45740</v>
      </c>
      <c r="L118">
        <v>64</v>
      </c>
      <c r="M118" t="s">
        <v>283</v>
      </c>
    </row>
    <row r="119" spans="1:13" x14ac:dyDescent="0.25">
      <c r="A119">
        <v>70041</v>
      </c>
      <c r="B119" t="s">
        <v>130</v>
      </c>
      <c r="C119" t="s">
        <v>390</v>
      </c>
      <c r="D119" s="5">
        <v>31088</v>
      </c>
      <c r="E119" t="s">
        <v>471</v>
      </c>
      <c r="F119" t="s">
        <v>9</v>
      </c>
      <c r="G119" t="s">
        <v>12</v>
      </c>
      <c r="H119" t="s">
        <v>488</v>
      </c>
      <c r="I119" t="s">
        <v>473</v>
      </c>
      <c r="J119">
        <v>-1</v>
      </c>
      <c r="K119" s="5">
        <v>45740</v>
      </c>
      <c r="L119">
        <v>40</v>
      </c>
      <c r="M119" t="s">
        <v>279</v>
      </c>
    </row>
    <row r="120" spans="1:13" x14ac:dyDescent="0.25">
      <c r="A120">
        <v>70103</v>
      </c>
      <c r="B120" t="s">
        <v>131</v>
      </c>
      <c r="C120" t="s">
        <v>391</v>
      </c>
      <c r="D120" s="5">
        <v>31126</v>
      </c>
      <c r="E120" t="s">
        <v>471</v>
      </c>
      <c r="F120" t="s">
        <v>9</v>
      </c>
      <c r="G120" t="s">
        <v>12</v>
      </c>
      <c r="H120" t="s">
        <v>488</v>
      </c>
      <c r="I120" t="s">
        <v>473</v>
      </c>
      <c r="J120">
        <v>-1</v>
      </c>
      <c r="K120" s="5">
        <v>45740</v>
      </c>
      <c r="L120">
        <v>40</v>
      </c>
      <c r="M120" t="s">
        <v>279</v>
      </c>
    </row>
    <row r="121" spans="1:13" x14ac:dyDescent="0.25">
      <c r="A121">
        <v>70280</v>
      </c>
      <c r="B121" t="s">
        <v>132</v>
      </c>
      <c r="C121" t="s">
        <v>347</v>
      </c>
      <c r="D121" s="5">
        <v>33275</v>
      </c>
      <c r="E121" t="s">
        <v>472</v>
      </c>
      <c r="F121" t="s">
        <v>9</v>
      </c>
      <c r="G121" t="s">
        <v>12</v>
      </c>
      <c r="H121" t="s">
        <v>488</v>
      </c>
      <c r="I121" t="s">
        <v>473</v>
      </c>
      <c r="J121">
        <v>1</v>
      </c>
      <c r="K121" s="5">
        <v>45740</v>
      </c>
      <c r="L121">
        <v>34</v>
      </c>
      <c r="M121" t="s">
        <v>277</v>
      </c>
    </row>
    <row r="122" spans="1:13" x14ac:dyDescent="0.25">
      <c r="A122">
        <v>70077</v>
      </c>
      <c r="B122" t="s">
        <v>133</v>
      </c>
      <c r="C122" t="s">
        <v>392</v>
      </c>
      <c r="D122" s="5">
        <v>28066</v>
      </c>
      <c r="E122" t="s">
        <v>471</v>
      </c>
      <c r="F122" t="s">
        <v>9</v>
      </c>
      <c r="G122" t="s">
        <v>12</v>
      </c>
      <c r="H122" t="s">
        <v>488</v>
      </c>
      <c r="I122" t="s">
        <v>473</v>
      </c>
      <c r="J122">
        <v>-1</v>
      </c>
      <c r="K122" s="5">
        <v>45740</v>
      </c>
      <c r="L122">
        <v>48</v>
      </c>
      <c r="M122" t="s">
        <v>280</v>
      </c>
    </row>
    <row r="123" spans="1:13" x14ac:dyDescent="0.25">
      <c r="A123">
        <v>70411</v>
      </c>
      <c r="B123" t="s">
        <v>55</v>
      </c>
      <c r="C123" t="s">
        <v>393</v>
      </c>
      <c r="D123" s="5">
        <v>29604</v>
      </c>
      <c r="E123" t="s">
        <v>471</v>
      </c>
      <c r="F123" t="s">
        <v>9</v>
      </c>
      <c r="G123" t="s">
        <v>12</v>
      </c>
      <c r="H123" t="s">
        <v>489</v>
      </c>
      <c r="I123" t="s">
        <v>473</v>
      </c>
      <c r="J123">
        <v>-1</v>
      </c>
      <c r="K123" s="5">
        <v>45740</v>
      </c>
      <c r="L123">
        <v>44</v>
      </c>
      <c r="M123" t="s">
        <v>279</v>
      </c>
    </row>
    <row r="124" spans="1:13" x14ac:dyDescent="0.25">
      <c r="A124">
        <v>70122</v>
      </c>
      <c r="B124" t="s">
        <v>134</v>
      </c>
      <c r="C124" t="s">
        <v>330</v>
      </c>
      <c r="D124" s="5">
        <v>35980</v>
      </c>
      <c r="E124" t="s">
        <v>471</v>
      </c>
      <c r="F124" t="s">
        <v>9</v>
      </c>
      <c r="G124" t="s">
        <v>12</v>
      </c>
      <c r="H124" t="s">
        <v>489</v>
      </c>
      <c r="I124" t="s">
        <v>473</v>
      </c>
      <c r="J124">
        <v>-1</v>
      </c>
      <c r="K124" s="5">
        <v>45740</v>
      </c>
      <c r="L124">
        <v>26</v>
      </c>
      <c r="M124" t="s">
        <v>276</v>
      </c>
    </row>
    <row r="125" spans="1:13" x14ac:dyDescent="0.25">
      <c r="A125">
        <v>70284</v>
      </c>
      <c r="B125" t="s">
        <v>135</v>
      </c>
      <c r="C125" t="s">
        <v>394</v>
      </c>
      <c r="D125" s="5">
        <v>23980</v>
      </c>
      <c r="E125" t="s">
        <v>471</v>
      </c>
      <c r="F125" t="s">
        <v>9</v>
      </c>
      <c r="G125" t="s">
        <v>12</v>
      </c>
      <c r="H125" t="s">
        <v>489</v>
      </c>
      <c r="I125" t="s">
        <v>473</v>
      </c>
      <c r="J125">
        <v>-1</v>
      </c>
      <c r="K125" s="5">
        <v>45740</v>
      </c>
      <c r="L125">
        <v>59</v>
      </c>
      <c r="M125" t="s">
        <v>282</v>
      </c>
    </row>
    <row r="126" spans="1:13" x14ac:dyDescent="0.25">
      <c r="A126">
        <v>70282</v>
      </c>
      <c r="B126" t="s">
        <v>136</v>
      </c>
      <c r="C126" t="s">
        <v>395</v>
      </c>
      <c r="D126" s="5">
        <v>31067</v>
      </c>
      <c r="E126" t="s">
        <v>472</v>
      </c>
      <c r="F126" t="s">
        <v>9</v>
      </c>
      <c r="G126" t="s">
        <v>12</v>
      </c>
      <c r="H126" t="s">
        <v>489</v>
      </c>
      <c r="I126" t="s">
        <v>473</v>
      </c>
      <c r="J126">
        <v>1</v>
      </c>
      <c r="K126" s="5">
        <v>45740</v>
      </c>
      <c r="L126">
        <v>40</v>
      </c>
      <c r="M126" t="s">
        <v>279</v>
      </c>
    </row>
    <row r="127" spans="1:13" x14ac:dyDescent="0.25">
      <c r="A127">
        <v>70003</v>
      </c>
      <c r="B127" t="s">
        <v>137</v>
      </c>
      <c r="C127" t="s">
        <v>396</v>
      </c>
      <c r="D127" s="5">
        <v>34444</v>
      </c>
      <c r="E127" t="s">
        <v>471</v>
      </c>
      <c r="F127" t="s">
        <v>9</v>
      </c>
      <c r="G127" t="s">
        <v>12</v>
      </c>
      <c r="H127" t="s">
        <v>489</v>
      </c>
      <c r="I127" t="s">
        <v>473</v>
      </c>
      <c r="J127">
        <v>-1</v>
      </c>
      <c r="K127" s="5">
        <v>45740</v>
      </c>
      <c r="L127">
        <v>30</v>
      </c>
      <c r="M127" t="s">
        <v>277</v>
      </c>
    </row>
    <row r="128" spans="1:13" x14ac:dyDescent="0.25">
      <c r="A128">
        <v>70146</v>
      </c>
      <c r="B128" t="s">
        <v>138</v>
      </c>
      <c r="C128" t="s">
        <v>36</v>
      </c>
      <c r="D128" s="5">
        <v>23431</v>
      </c>
      <c r="E128" t="s">
        <v>471</v>
      </c>
      <c r="F128" t="s">
        <v>9</v>
      </c>
      <c r="G128" t="s">
        <v>10</v>
      </c>
      <c r="H128" t="s">
        <v>489</v>
      </c>
      <c r="I128" t="s">
        <v>473</v>
      </c>
      <c r="J128">
        <v>-1</v>
      </c>
      <c r="K128" s="5">
        <v>45740</v>
      </c>
      <c r="L128">
        <v>61</v>
      </c>
      <c r="M128" t="s">
        <v>283</v>
      </c>
    </row>
    <row r="129" spans="1:13" x14ac:dyDescent="0.25">
      <c r="A129">
        <v>70539</v>
      </c>
      <c r="B129" t="s">
        <v>139</v>
      </c>
      <c r="C129" t="s">
        <v>397</v>
      </c>
      <c r="D129" s="5">
        <v>25877</v>
      </c>
      <c r="E129" t="s">
        <v>471</v>
      </c>
      <c r="F129" t="s">
        <v>9</v>
      </c>
      <c r="G129" t="s">
        <v>10</v>
      </c>
      <c r="H129" t="s">
        <v>489</v>
      </c>
      <c r="I129" t="s">
        <v>473</v>
      </c>
      <c r="J129">
        <v>-1</v>
      </c>
      <c r="K129" s="5">
        <v>45740</v>
      </c>
      <c r="L129">
        <v>54</v>
      </c>
      <c r="M129" t="s">
        <v>281</v>
      </c>
    </row>
    <row r="130" spans="1:13" x14ac:dyDescent="0.25">
      <c r="A130">
        <v>70268</v>
      </c>
      <c r="B130" t="s">
        <v>140</v>
      </c>
      <c r="C130" t="s">
        <v>398</v>
      </c>
      <c r="D130" s="5">
        <v>35149</v>
      </c>
      <c r="E130" t="s">
        <v>471</v>
      </c>
      <c r="F130" t="s">
        <v>35</v>
      </c>
      <c r="G130" t="s">
        <v>10</v>
      </c>
      <c r="H130" t="s">
        <v>489</v>
      </c>
      <c r="I130" t="s">
        <v>474</v>
      </c>
      <c r="J130">
        <v>-1</v>
      </c>
      <c r="K130" s="5">
        <v>45740</v>
      </c>
      <c r="L130">
        <v>29</v>
      </c>
      <c r="M130" t="s">
        <v>276</v>
      </c>
    </row>
    <row r="131" spans="1:13" x14ac:dyDescent="0.25">
      <c r="A131">
        <v>70135</v>
      </c>
      <c r="B131" t="s">
        <v>141</v>
      </c>
      <c r="C131" t="s">
        <v>377</v>
      </c>
      <c r="D131" s="5">
        <v>35204</v>
      </c>
      <c r="E131" t="s">
        <v>471</v>
      </c>
      <c r="F131" t="s">
        <v>9</v>
      </c>
      <c r="G131" t="s">
        <v>12</v>
      </c>
      <c r="H131" t="s">
        <v>489</v>
      </c>
      <c r="I131" t="s">
        <v>473</v>
      </c>
      <c r="J131">
        <v>-1</v>
      </c>
      <c r="K131" s="5">
        <v>45740</v>
      </c>
      <c r="L131">
        <v>28</v>
      </c>
      <c r="M131" t="s">
        <v>276</v>
      </c>
    </row>
    <row r="132" spans="1:13" x14ac:dyDescent="0.25">
      <c r="A132">
        <v>70332</v>
      </c>
      <c r="B132" t="s">
        <v>142</v>
      </c>
      <c r="C132" t="s">
        <v>354</v>
      </c>
      <c r="D132" s="5">
        <v>26623</v>
      </c>
      <c r="E132" t="s">
        <v>472</v>
      </c>
      <c r="F132" t="s">
        <v>9</v>
      </c>
      <c r="G132" t="s">
        <v>17</v>
      </c>
      <c r="H132" t="s">
        <v>489</v>
      </c>
      <c r="I132" t="s">
        <v>473</v>
      </c>
      <c r="J132">
        <v>1</v>
      </c>
      <c r="K132" s="5">
        <v>45740</v>
      </c>
      <c r="L132">
        <v>52</v>
      </c>
      <c r="M132" t="s">
        <v>281</v>
      </c>
    </row>
    <row r="133" spans="1:13" x14ac:dyDescent="0.25">
      <c r="A133">
        <v>70201</v>
      </c>
      <c r="B133" t="s">
        <v>143</v>
      </c>
      <c r="C133" t="s">
        <v>399</v>
      </c>
      <c r="D133" s="5">
        <v>25690</v>
      </c>
      <c r="E133" t="s">
        <v>472</v>
      </c>
      <c r="F133" t="s">
        <v>9</v>
      </c>
      <c r="G133" t="s">
        <v>12</v>
      </c>
      <c r="H133" t="s">
        <v>489</v>
      </c>
      <c r="I133" t="s">
        <v>473</v>
      </c>
      <c r="J133">
        <v>1</v>
      </c>
      <c r="K133" s="5">
        <v>45740</v>
      </c>
      <c r="L133">
        <v>54</v>
      </c>
      <c r="M133" t="s">
        <v>281</v>
      </c>
    </row>
    <row r="134" spans="1:13" x14ac:dyDescent="0.25">
      <c r="A134">
        <v>70721</v>
      </c>
      <c r="B134" t="s">
        <v>144</v>
      </c>
      <c r="C134" t="s">
        <v>400</v>
      </c>
      <c r="D134" s="5">
        <v>22532</v>
      </c>
      <c r="E134" t="s">
        <v>471</v>
      </c>
      <c r="F134" t="s">
        <v>9</v>
      </c>
      <c r="G134" t="s">
        <v>12</v>
      </c>
      <c r="H134" t="s">
        <v>489</v>
      </c>
      <c r="I134" t="s">
        <v>473</v>
      </c>
      <c r="J134">
        <v>-1</v>
      </c>
      <c r="K134" s="5">
        <v>45740</v>
      </c>
      <c r="L134">
        <v>63</v>
      </c>
      <c r="M134" t="s">
        <v>283</v>
      </c>
    </row>
    <row r="135" spans="1:13" x14ac:dyDescent="0.25">
      <c r="A135">
        <v>70206</v>
      </c>
      <c r="B135" t="s">
        <v>145</v>
      </c>
      <c r="C135" t="s">
        <v>375</v>
      </c>
      <c r="D135" s="5">
        <v>35204</v>
      </c>
      <c r="E135" t="s">
        <v>471</v>
      </c>
      <c r="F135" t="s">
        <v>35</v>
      </c>
      <c r="G135" t="s">
        <v>12</v>
      </c>
      <c r="H135" t="s">
        <v>489</v>
      </c>
      <c r="I135" t="s">
        <v>39</v>
      </c>
      <c r="J135">
        <v>-1</v>
      </c>
      <c r="K135" s="5">
        <v>45740</v>
      </c>
      <c r="L135">
        <v>28</v>
      </c>
      <c r="M135" t="s">
        <v>276</v>
      </c>
    </row>
    <row r="136" spans="1:13" x14ac:dyDescent="0.25">
      <c r="A136">
        <v>70614</v>
      </c>
      <c r="B136" t="s">
        <v>146</v>
      </c>
      <c r="C136" t="s">
        <v>401</v>
      </c>
      <c r="D136" s="5">
        <v>29639</v>
      </c>
      <c r="E136" t="s">
        <v>472</v>
      </c>
      <c r="F136" t="s">
        <v>9</v>
      </c>
      <c r="G136" t="s">
        <v>12</v>
      </c>
      <c r="H136" t="s">
        <v>490</v>
      </c>
      <c r="I136" t="s">
        <v>473</v>
      </c>
      <c r="J136">
        <v>1</v>
      </c>
      <c r="K136" s="5">
        <v>45740</v>
      </c>
      <c r="L136">
        <v>44</v>
      </c>
      <c r="M136" t="s">
        <v>279</v>
      </c>
    </row>
    <row r="137" spans="1:13" x14ac:dyDescent="0.25">
      <c r="A137">
        <v>70628</v>
      </c>
      <c r="B137" t="s">
        <v>147</v>
      </c>
      <c r="C137" t="s">
        <v>402</v>
      </c>
      <c r="D137" s="5">
        <v>22965</v>
      </c>
      <c r="E137" t="s">
        <v>471</v>
      </c>
      <c r="F137" t="s">
        <v>9</v>
      </c>
      <c r="G137" t="s">
        <v>12</v>
      </c>
      <c r="H137" t="s">
        <v>490</v>
      </c>
      <c r="I137" t="s">
        <v>473</v>
      </c>
      <c r="J137">
        <v>-1</v>
      </c>
      <c r="K137" s="5">
        <v>45740</v>
      </c>
      <c r="L137">
        <v>62</v>
      </c>
      <c r="M137" t="s">
        <v>283</v>
      </c>
    </row>
    <row r="138" spans="1:13" x14ac:dyDescent="0.25">
      <c r="A138">
        <v>70124</v>
      </c>
      <c r="B138" t="s">
        <v>148</v>
      </c>
      <c r="C138" t="s">
        <v>403</v>
      </c>
      <c r="D138" s="5">
        <v>35668</v>
      </c>
      <c r="E138" t="s">
        <v>472</v>
      </c>
      <c r="F138" t="s">
        <v>9</v>
      </c>
      <c r="G138" t="s">
        <v>12</v>
      </c>
      <c r="H138" t="s">
        <v>490</v>
      </c>
      <c r="I138" t="s">
        <v>473</v>
      </c>
      <c r="J138">
        <v>1</v>
      </c>
      <c r="K138" s="5">
        <v>45740</v>
      </c>
      <c r="L138">
        <v>27</v>
      </c>
      <c r="M138" t="s">
        <v>276</v>
      </c>
    </row>
    <row r="139" spans="1:13" x14ac:dyDescent="0.25">
      <c r="A139">
        <v>70301</v>
      </c>
      <c r="B139" t="s">
        <v>149</v>
      </c>
      <c r="C139" t="s">
        <v>396</v>
      </c>
      <c r="D139" s="5">
        <v>34458</v>
      </c>
      <c r="E139" t="s">
        <v>471</v>
      </c>
      <c r="F139" t="s">
        <v>9</v>
      </c>
      <c r="G139" t="s">
        <v>12</v>
      </c>
      <c r="H139" t="s">
        <v>490</v>
      </c>
      <c r="I139" t="s">
        <v>473</v>
      </c>
      <c r="J139">
        <v>-1</v>
      </c>
      <c r="K139" s="5">
        <v>45740</v>
      </c>
      <c r="L139">
        <v>30</v>
      </c>
      <c r="M139" t="s">
        <v>277</v>
      </c>
    </row>
    <row r="140" spans="1:13" x14ac:dyDescent="0.25">
      <c r="A140">
        <v>70172</v>
      </c>
      <c r="B140" t="s">
        <v>150</v>
      </c>
      <c r="C140" t="s">
        <v>318</v>
      </c>
      <c r="D140" s="5">
        <v>25643</v>
      </c>
      <c r="E140" t="s">
        <v>471</v>
      </c>
      <c r="F140" t="s">
        <v>9</v>
      </c>
      <c r="G140" t="s">
        <v>12</v>
      </c>
      <c r="H140" t="s">
        <v>490</v>
      </c>
      <c r="I140" t="s">
        <v>473</v>
      </c>
      <c r="J140">
        <v>-1</v>
      </c>
      <c r="K140" s="5">
        <v>45740</v>
      </c>
      <c r="L140">
        <v>55</v>
      </c>
      <c r="M140" t="s">
        <v>282</v>
      </c>
    </row>
    <row r="141" spans="1:13" x14ac:dyDescent="0.25">
      <c r="A141">
        <v>70178</v>
      </c>
      <c r="B141" t="s">
        <v>151</v>
      </c>
      <c r="C141" t="s">
        <v>404</v>
      </c>
      <c r="D141" s="5">
        <v>26309</v>
      </c>
      <c r="E141" t="s">
        <v>471</v>
      </c>
      <c r="F141" t="s">
        <v>9</v>
      </c>
      <c r="G141" t="s">
        <v>12</v>
      </c>
      <c r="H141" t="s">
        <v>490</v>
      </c>
      <c r="I141" t="s">
        <v>473</v>
      </c>
      <c r="J141">
        <v>-1</v>
      </c>
      <c r="K141" s="5">
        <v>45740</v>
      </c>
      <c r="L141">
        <v>53</v>
      </c>
      <c r="M141" t="s">
        <v>281</v>
      </c>
    </row>
    <row r="142" spans="1:13" x14ac:dyDescent="0.25">
      <c r="A142">
        <v>70312</v>
      </c>
      <c r="B142" t="s">
        <v>152</v>
      </c>
      <c r="C142" t="s">
        <v>405</v>
      </c>
      <c r="D142" s="5">
        <v>33687</v>
      </c>
      <c r="E142" t="s">
        <v>472</v>
      </c>
      <c r="F142" t="s">
        <v>9</v>
      </c>
      <c r="G142" t="s">
        <v>12</v>
      </c>
      <c r="H142" t="s">
        <v>490</v>
      </c>
      <c r="I142" t="s">
        <v>473</v>
      </c>
      <c r="J142">
        <v>1</v>
      </c>
      <c r="K142" s="5">
        <v>45740</v>
      </c>
      <c r="L142">
        <v>33</v>
      </c>
      <c r="M142" t="s">
        <v>277</v>
      </c>
    </row>
    <row r="143" spans="1:13" x14ac:dyDescent="0.25">
      <c r="A143">
        <v>70057</v>
      </c>
      <c r="B143" t="s">
        <v>153</v>
      </c>
      <c r="C143" t="s">
        <v>406</v>
      </c>
      <c r="D143" s="5">
        <v>26049</v>
      </c>
      <c r="E143" t="s">
        <v>472</v>
      </c>
      <c r="F143" t="s">
        <v>9</v>
      </c>
      <c r="G143" t="s">
        <v>10</v>
      </c>
      <c r="H143" t="s">
        <v>490</v>
      </c>
      <c r="I143" t="s">
        <v>473</v>
      </c>
      <c r="J143">
        <v>1</v>
      </c>
      <c r="K143" s="5">
        <v>45740</v>
      </c>
      <c r="L143">
        <v>53</v>
      </c>
      <c r="M143" t="s">
        <v>281</v>
      </c>
    </row>
    <row r="144" spans="1:13" x14ac:dyDescent="0.25">
      <c r="A144">
        <v>70126</v>
      </c>
      <c r="B144" t="s">
        <v>154</v>
      </c>
      <c r="C144" t="s">
        <v>407</v>
      </c>
      <c r="D144" s="5">
        <v>23441</v>
      </c>
      <c r="E144" t="s">
        <v>471</v>
      </c>
      <c r="F144" t="s">
        <v>9</v>
      </c>
      <c r="G144" t="s">
        <v>12</v>
      </c>
      <c r="H144" t="s">
        <v>490</v>
      </c>
      <c r="I144" t="s">
        <v>473</v>
      </c>
      <c r="J144">
        <v>-1</v>
      </c>
      <c r="K144" s="5">
        <v>45740</v>
      </c>
      <c r="L144">
        <v>61</v>
      </c>
      <c r="M144" t="s">
        <v>283</v>
      </c>
    </row>
    <row r="145" spans="1:13" x14ac:dyDescent="0.25">
      <c r="A145">
        <v>70741</v>
      </c>
      <c r="B145" t="s">
        <v>155</v>
      </c>
      <c r="C145" t="s">
        <v>314</v>
      </c>
      <c r="D145" s="5">
        <v>27670</v>
      </c>
      <c r="E145" t="s">
        <v>471</v>
      </c>
      <c r="F145" t="s">
        <v>9</v>
      </c>
      <c r="G145" t="s">
        <v>12</v>
      </c>
      <c r="H145" t="s">
        <v>490</v>
      </c>
      <c r="I145" t="s">
        <v>473</v>
      </c>
      <c r="J145">
        <v>-1</v>
      </c>
      <c r="K145" s="5">
        <v>45740</v>
      </c>
      <c r="L145">
        <v>49</v>
      </c>
      <c r="M145" t="s">
        <v>280</v>
      </c>
    </row>
    <row r="146" spans="1:13" x14ac:dyDescent="0.25">
      <c r="A146">
        <v>70400</v>
      </c>
      <c r="B146" t="s">
        <v>156</v>
      </c>
      <c r="C146" t="s">
        <v>408</v>
      </c>
      <c r="D146" s="5">
        <v>35141</v>
      </c>
      <c r="E146" t="s">
        <v>471</v>
      </c>
      <c r="F146" t="s">
        <v>35</v>
      </c>
      <c r="G146" t="s">
        <v>12</v>
      </c>
      <c r="H146" t="s">
        <v>490</v>
      </c>
      <c r="I146" t="s">
        <v>474</v>
      </c>
      <c r="J146">
        <v>-1</v>
      </c>
      <c r="K146" s="5">
        <v>45740</v>
      </c>
      <c r="L146">
        <v>29</v>
      </c>
      <c r="M146" t="s">
        <v>276</v>
      </c>
    </row>
    <row r="147" spans="1:13" x14ac:dyDescent="0.25">
      <c r="A147">
        <v>70574</v>
      </c>
      <c r="B147" t="s">
        <v>157</v>
      </c>
      <c r="C147" t="s">
        <v>409</v>
      </c>
      <c r="D147" s="5">
        <v>35840</v>
      </c>
      <c r="E147" t="s">
        <v>472</v>
      </c>
      <c r="F147" t="s">
        <v>9</v>
      </c>
      <c r="G147" t="s">
        <v>12</v>
      </c>
      <c r="H147" t="s">
        <v>490</v>
      </c>
      <c r="I147" t="s">
        <v>473</v>
      </c>
      <c r="J147">
        <v>1</v>
      </c>
      <c r="K147" s="5">
        <v>45740</v>
      </c>
      <c r="L147">
        <v>27</v>
      </c>
      <c r="M147" t="s">
        <v>276</v>
      </c>
    </row>
    <row r="148" spans="1:13" x14ac:dyDescent="0.25">
      <c r="A148">
        <v>70779</v>
      </c>
      <c r="B148" t="s">
        <v>158</v>
      </c>
      <c r="C148" t="s">
        <v>410</v>
      </c>
      <c r="D148" s="5">
        <v>25617</v>
      </c>
      <c r="E148" t="s">
        <v>471</v>
      </c>
      <c r="F148" t="s">
        <v>9</v>
      </c>
      <c r="G148" t="s">
        <v>10</v>
      </c>
      <c r="H148" t="s">
        <v>490</v>
      </c>
      <c r="I148" t="s">
        <v>473</v>
      </c>
      <c r="J148">
        <v>-1</v>
      </c>
      <c r="K148" s="5">
        <v>45740</v>
      </c>
      <c r="L148">
        <v>55</v>
      </c>
      <c r="M148" t="s">
        <v>282</v>
      </c>
    </row>
    <row r="149" spans="1:13" x14ac:dyDescent="0.25">
      <c r="A149">
        <v>70631</v>
      </c>
      <c r="B149" t="s">
        <v>159</v>
      </c>
      <c r="C149" t="s">
        <v>411</v>
      </c>
      <c r="D149" s="5">
        <v>36181</v>
      </c>
      <c r="E149" t="s">
        <v>471</v>
      </c>
      <c r="F149" t="s">
        <v>35</v>
      </c>
      <c r="G149" t="s">
        <v>10</v>
      </c>
      <c r="H149" t="s">
        <v>490</v>
      </c>
      <c r="I149" t="s">
        <v>474</v>
      </c>
      <c r="J149">
        <v>-1</v>
      </c>
      <c r="K149" s="5">
        <v>45740</v>
      </c>
      <c r="L149">
        <v>26</v>
      </c>
      <c r="M149" t="s">
        <v>276</v>
      </c>
    </row>
    <row r="150" spans="1:13" x14ac:dyDescent="0.25">
      <c r="A150">
        <v>70016</v>
      </c>
      <c r="B150" t="s">
        <v>160</v>
      </c>
      <c r="C150" t="s">
        <v>412</v>
      </c>
      <c r="D150" s="5">
        <v>35645</v>
      </c>
      <c r="E150" t="s">
        <v>471</v>
      </c>
      <c r="F150" t="s">
        <v>35</v>
      </c>
      <c r="G150" t="s">
        <v>10</v>
      </c>
      <c r="H150" t="s">
        <v>490</v>
      </c>
      <c r="I150" t="s">
        <v>474</v>
      </c>
      <c r="J150">
        <v>-1</v>
      </c>
      <c r="K150" s="5">
        <v>45740</v>
      </c>
      <c r="L150">
        <v>27</v>
      </c>
      <c r="M150" t="s">
        <v>276</v>
      </c>
    </row>
    <row r="151" spans="1:13" x14ac:dyDescent="0.25">
      <c r="A151">
        <v>70654</v>
      </c>
      <c r="B151" t="s">
        <v>161</v>
      </c>
      <c r="C151" t="s">
        <v>340</v>
      </c>
      <c r="D151" s="5">
        <v>32480</v>
      </c>
      <c r="E151" t="s">
        <v>471</v>
      </c>
      <c r="F151" t="s">
        <v>9</v>
      </c>
      <c r="G151" t="s">
        <v>12</v>
      </c>
      <c r="H151" t="s">
        <v>490</v>
      </c>
      <c r="I151" t="s">
        <v>473</v>
      </c>
      <c r="J151">
        <v>-1</v>
      </c>
      <c r="K151" s="5">
        <v>45740</v>
      </c>
      <c r="L151">
        <v>36</v>
      </c>
      <c r="M151" t="s">
        <v>278</v>
      </c>
    </row>
    <row r="152" spans="1:13" x14ac:dyDescent="0.25">
      <c r="A152">
        <v>70147</v>
      </c>
      <c r="B152" t="s">
        <v>162</v>
      </c>
      <c r="C152" t="s">
        <v>413</v>
      </c>
      <c r="D152" s="5">
        <v>32856</v>
      </c>
      <c r="E152" t="s">
        <v>472</v>
      </c>
      <c r="F152" t="s">
        <v>9</v>
      </c>
      <c r="G152" t="s">
        <v>12</v>
      </c>
      <c r="H152" t="s">
        <v>490</v>
      </c>
      <c r="I152" t="s">
        <v>473</v>
      </c>
      <c r="J152">
        <v>1</v>
      </c>
      <c r="K152" s="5">
        <v>45740</v>
      </c>
      <c r="L152">
        <v>35</v>
      </c>
      <c r="M152" t="s">
        <v>278</v>
      </c>
    </row>
    <row r="153" spans="1:13" x14ac:dyDescent="0.25">
      <c r="A153">
        <v>70080</v>
      </c>
      <c r="B153" t="s">
        <v>163</v>
      </c>
      <c r="C153" t="s">
        <v>410</v>
      </c>
      <c r="D153" s="5">
        <v>30346</v>
      </c>
      <c r="E153" t="s">
        <v>471</v>
      </c>
      <c r="F153" t="s">
        <v>9</v>
      </c>
      <c r="G153" t="s">
        <v>12</v>
      </c>
      <c r="H153" t="s">
        <v>490</v>
      </c>
      <c r="I153" t="s">
        <v>473</v>
      </c>
      <c r="J153">
        <v>-1</v>
      </c>
      <c r="K153" s="5">
        <v>45740</v>
      </c>
      <c r="L153">
        <v>42</v>
      </c>
      <c r="M153" t="s">
        <v>279</v>
      </c>
    </row>
    <row r="154" spans="1:13" x14ac:dyDescent="0.25">
      <c r="A154">
        <v>70014</v>
      </c>
      <c r="B154" t="s">
        <v>164</v>
      </c>
      <c r="C154" t="s">
        <v>355</v>
      </c>
      <c r="D154" s="5">
        <v>25222</v>
      </c>
      <c r="E154" t="s">
        <v>472</v>
      </c>
      <c r="F154" t="s">
        <v>9</v>
      </c>
      <c r="G154" t="s">
        <v>12</v>
      </c>
      <c r="H154" t="s">
        <v>490</v>
      </c>
      <c r="I154" t="s">
        <v>473</v>
      </c>
      <c r="J154">
        <v>1</v>
      </c>
      <c r="K154" s="5">
        <v>45740</v>
      </c>
      <c r="L154">
        <v>56</v>
      </c>
      <c r="M154" t="s">
        <v>282</v>
      </c>
    </row>
    <row r="155" spans="1:13" x14ac:dyDescent="0.25">
      <c r="A155">
        <v>70546</v>
      </c>
      <c r="B155" t="s">
        <v>165</v>
      </c>
      <c r="C155" t="s">
        <v>414</v>
      </c>
      <c r="D155" s="5">
        <v>28292</v>
      </c>
      <c r="E155" t="s">
        <v>471</v>
      </c>
      <c r="F155" t="s">
        <v>9</v>
      </c>
      <c r="G155" t="s">
        <v>12</v>
      </c>
      <c r="H155" t="s">
        <v>490</v>
      </c>
      <c r="I155" t="s">
        <v>473</v>
      </c>
      <c r="J155">
        <v>-1</v>
      </c>
      <c r="K155" s="5">
        <v>45740</v>
      </c>
      <c r="L155">
        <v>47</v>
      </c>
      <c r="M155" t="s">
        <v>280</v>
      </c>
    </row>
    <row r="156" spans="1:13" x14ac:dyDescent="0.25">
      <c r="A156">
        <v>70216</v>
      </c>
      <c r="B156" t="s">
        <v>166</v>
      </c>
      <c r="C156" t="s">
        <v>390</v>
      </c>
      <c r="D156" s="5">
        <v>29622</v>
      </c>
      <c r="E156" t="s">
        <v>471</v>
      </c>
      <c r="F156" t="s">
        <v>9</v>
      </c>
      <c r="G156" t="s">
        <v>10</v>
      </c>
      <c r="H156" t="s">
        <v>490</v>
      </c>
      <c r="I156" t="s">
        <v>473</v>
      </c>
      <c r="J156">
        <v>-1</v>
      </c>
      <c r="K156" s="5">
        <v>45740</v>
      </c>
      <c r="L156">
        <v>44</v>
      </c>
      <c r="M156" t="s">
        <v>279</v>
      </c>
    </row>
    <row r="157" spans="1:13" x14ac:dyDescent="0.25">
      <c r="A157">
        <v>70322</v>
      </c>
      <c r="B157" t="s">
        <v>167</v>
      </c>
      <c r="C157" t="s">
        <v>338</v>
      </c>
      <c r="D157" s="5">
        <v>26058</v>
      </c>
      <c r="E157" t="s">
        <v>471</v>
      </c>
      <c r="F157" t="s">
        <v>9</v>
      </c>
      <c r="G157" t="s">
        <v>10</v>
      </c>
      <c r="H157" t="s">
        <v>490</v>
      </c>
      <c r="I157" t="s">
        <v>473</v>
      </c>
      <c r="J157">
        <v>-1</v>
      </c>
      <c r="K157" s="5">
        <v>45740</v>
      </c>
      <c r="L157">
        <v>53</v>
      </c>
      <c r="M157" t="s">
        <v>281</v>
      </c>
    </row>
    <row r="158" spans="1:13" x14ac:dyDescent="0.25">
      <c r="A158">
        <v>70578</v>
      </c>
      <c r="B158" t="s">
        <v>168</v>
      </c>
      <c r="C158" t="s">
        <v>415</v>
      </c>
      <c r="D158" s="5">
        <v>33476</v>
      </c>
      <c r="E158" t="s">
        <v>471</v>
      </c>
      <c r="F158" t="s">
        <v>9</v>
      </c>
      <c r="G158" t="s">
        <v>12</v>
      </c>
      <c r="H158" t="s">
        <v>490</v>
      </c>
      <c r="I158" t="s">
        <v>473</v>
      </c>
      <c r="J158">
        <v>-1</v>
      </c>
      <c r="K158" s="5">
        <v>45740</v>
      </c>
      <c r="L158">
        <v>33</v>
      </c>
      <c r="M158" t="s">
        <v>277</v>
      </c>
    </row>
    <row r="159" spans="1:13" x14ac:dyDescent="0.25">
      <c r="A159">
        <v>70087</v>
      </c>
      <c r="B159" t="s">
        <v>169</v>
      </c>
      <c r="C159" t="s">
        <v>416</v>
      </c>
      <c r="D159" s="5">
        <v>22501</v>
      </c>
      <c r="E159" t="s">
        <v>472</v>
      </c>
      <c r="F159" t="s">
        <v>9</v>
      </c>
      <c r="G159" t="s">
        <v>12</v>
      </c>
      <c r="H159" t="s">
        <v>490</v>
      </c>
      <c r="I159" t="s">
        <v>473</v>
      </c>
      <c r="J159">
        <v>1</v>
      </c>
      <c r="K159" s="5">
        <v>45740</v>
      </c>
      <c r="L159">
        <v>63</v>
      </c>
      <c r="M159" t="s">
        <v>283</v>
      </c>
    </row>
    <row r="160" spans="1:13" x14ac:dyDescent="0.25">
      <c r="A160">
        <v>70170</v>
      </c>
      <c r="B160" t="s">
        <v>170</v>
      </c>
      <c r="C160" t="s">
        <v>417</v>
      </c>
      <c r="D160" s="5">
        <v>23642</v>
      </c>
      <c r="E160" t="s">
        <v>471</v>
      </c>
      <c r="F160" t="s">
        <v>9</v>
      </c>
      <c r="G160" t="s">
        <v>12</v>
      </c>
      <c r="H160" t="s">
        <v>490</v>
      </c>
      <c r="I160" t="s">
        <v>39</v>
      </c>
      <c r="J160">
        <v>-1</v>
      </c>
      <c r="K160" s="5">
        <v>45740</v>
      </c>
      <c r="L160">
        <v>60</v>
      </c>
      <c r="M160" t="s">
        <v>283</v>
      </c>
    </row>
    <row r="161" spans="1:13" x14ac:dyDescent="0.25">
      <c r="A161">
        <v>70414</v>
      </c>
      <c r="B161" t="s">
        <v>101</v>
      </c>
      <c r="C161" t="s">
        <v>412</v>
      </c>
      <c r="D161" s="5">
        <v>33481</v>
      </c>
      <c r="E161" t="s">
        <v>471</v>
      </c>
      <c r="F161" t="s">
        <v>9</v>
      </c>
      <c r="G161" t="s">
        <v>12</v>
      </c>
      <c r="H161" t="s">
        <v>490</v>
      </c>
      <c r="I161" t="s">
        <v>473</v>
      </c>
      <c r="J161">
        <v>-1</v>
      </c>
      <c r="K161" s="5">
        <v>45740</v>
      </c>
      <c r="L161">
        <v>33</v>
      </c>
      <c r="M161" t="s">
        <v>277</v>
      </c>
    </row>
    <row r="162" spans="1:13" x14ac:dyDescent="0.25">
      <c r="A162">
        <v>70718</v>
      </c>
      <c r="B162" t="s">
        <v>171</v>
      </c>
      <c r="C162" t="s">
        <v>36</v>
      </c>
      <c r="D162" s="5">
        <v>28241</v>
      </c>
      <c r="E162" t="s">
        <v>471</v>
      </c>
      <c r="F162" t="s">
        <v>9</v>
      </c>
      <c r="G162" t="s">
        <v>10</v>
      </c>
      <c r="H162" t="s">
        <v>490</v>
      </c>
      <c r="I162" t="s">
        <v>473</v>
      </c>
      <c r="J162">
        <v>-1</v>
      </c>
      <c r="K162" s="5">
        <v>45740</v>
      </c>
      <c r="L162">
        <v>47</v>
      </c>
      <c r="M162" t="s">
        <v>280</v>
      </c>
    </row>
    <row r="163" spans="1:13" x14ac:dyDescent="0.25">
      <c r="A163">
        <v>70251</v>
      </c>
      <c r="B163" t="s">
        <v>172</v>
      </c>
      <c r="C163" t="s">
        <v>418</v>
      </c>
      <c r="D163" s="5">
        <v>34190</v>
      </c>
      <c r="E163" t="s">
        <v>471</v>
      </c>
      <c r="F163" t="s">
        <v>9</v>
      </c>
      <c r="G163" t="s">
        <v>12</v>
      </c>
      <c r="H163" t="s">
        <v>490</v>
      </c>
      <c r="I163" t="s">
        <v>39</v>
      </c>
      <c r="J163">
        <v>-1</v>
      </c>
      <c r="K163" s="5">
        <v>45740</v>
      </c>
      <c r="L163">
        <v>31</v>
      </c>
      <c r="M163" t="s">
        <v>277</v>
      </c>
    </row>
    <row r="164" spans="1:13" x14ac:dyDescent="0.25">
      <c r="A164">
        <v>70745</v>
      </c>
      <c r="B164" t="s">
        <v>173</v>
      </c>
      <c r="C164" t="s">
        <v>373</v>
      </c>
      <c r="D164" s="5">
        <v>34052</v>
      </c>
      <c r="E164" t="s">
        <v>472</v>
      </c>
      <c r="F164" t="s">
        <v>35</v>
      </c>
      <c r="G164" t="s">
        <v>12</v>
      </c>
      <c r="H164" t="s">
        <v>490</v>
      </c>
      <c r="I164" t="s">
        <v>473</v>
      </c>
      <c r="J164">
        <v>1</v>
      </c>
      <c r="K164" s="5">
        <v>45740</v>
      </c>
      <c r="L164">
        <v>32</v>
      </c>
      <c r="M164" t="s">
        <v>277</v>
      </c>
    </row>
    <row r="165" spans="1:13" x14ac:dyDescent="0.25">
      <c r="A165">
        <v>70339</v>
      </c>
      <c r="B165" t="s">
        <v>174</v>
      </c>
      <c r="C165" t="s">
        <v>14</v>
      </c>
      <c r="D165" s="5">
        <v>27365</v>
      </c>
      <c r="E165" t="s">
        <v>471</v>
      </c>
      <c r="F165" t="s">
        <v>9</v>
      </c>
      <c r="G165" t="s">
        <v>12</v>
      </c>
      <c r="H165" t="s">
        <v>490</v>
      </c>
      <c r="I165" t="s">
        <v>473</v>
      </c>
      <c r="J165">
        <v>-1</v>
      </c>
      <c r="K165" s="5">
        <v>45740</v>
      </c>
      <c r="L165">
        <v>50</v>
      </c>
      <c r="M165" t="s">
        <v>281</v>
      </c>
    </row>
    <row r="166" spans="1:13" x14ac:dyDescent="0.25">
      <c r="A166">
        <v>70619</v>
      </c>
      <c r="B166" t="s">
        <v>175</v>
      </c>
      <c r="C166" t="s">
        <v>369</v>
      </c>
      <c r="D166" s="5">
        <v>33128</v>
      </c>
      <c r="E166" t="s">
        <v>471</v>
      </c>
      <c r="F166" t="s">
        <v>9</v>
      </c>
      <c r="G166" t="s">
        <v>12</v>
      </c>
      <c r="H166" t="s">
        <v>490</v>
      </c>
      <c r="I166" t="s">
        <v>473</v>
      </c>
      <c r="J166">
        <v>-1</v>
      </c>
      <c r="K166" s="5">
        <v>45740</v>
      </c>
      <c r="L166">
        <v>34</v>
      </c>
      <c r="M166" t="s">
        <v>277</v>
      </c>
    </row>
    <row r="167" spans="1:13" x14ac:dyDescent="0.25">
      <c r="A167">
        <v>70530</v>
      </c>
      <c r="B167" t="s">
        <v>176</v>
      </c>
      <c r="C167" t="s">
        <v>36</v>
      </c>
      <c r="D167" s="5">
        <v>35093</v>
      </c>
      <c r="E167" t="s">
        <v>471</v>
      </c>
      <c r="F167" t="s">
        <v>35</v>
      </c>
      <c r="G167" t="s">
        <v>12</v>
      </c>
      <c r="H167" t="s">
        <v>490</v>
      </c>
      <c r="I167" t="s">
        <v>474</v>
      </c>
      <c r="J167">
        <v>-1</v>
      </c>
      <c r="K167" s="5">
        <v>45740</v>
      </c>
      <c r="L167">
        <v>29</v>
      </c>
      <c r="M167" t="s">
        <v>276</v>
      </c>
    </row>
    <row r="168" spans="1:13" x14ac:dyDescent="0.25">
      <c r="A168">
        <v>70572</v>
      </c>
      <c r="B168" t="s">
        <v>177</v>
      </c>
      <c r="C168" t="s">
        <v>419</v>
      </c>
      <c r="D168" s="5">
        <v>28478</v>
      </c>
      <c r="E168" t="s">
        <v>471</v>
      </c>
      <c r="F168" t="s">
        <v>9</v>
      </c>
      <c r="G168" t="s">
        <v>12</v>
      </c>
      <c r="H168" t="s">
        <v>490</v>
      </c>
      <c r="I168" t="s">
        <v>473</v>
      </c>
      <c r="J168">
        <v>-1</v>
      </c>
      <c r="K168" s="5">
        <v>45740</v>
      </c>
      <c r="L168">
        <v>47</v>
      </c>
      <c r="M168" t="s">
        <v>280</v>
      </c>
    </row>
    <row r="169" spans="1:13" x14ac:dyDescent="0.25">
      <c r="A169">
        <v>70354</v>
      </c>
      <c r="B169" t="s">
        <v>178</v>
      </c>
      <c r="C169" t="s">
        <v>348</v>
      </c>
      <c r="D169" s="5">
        <v>36012</v>
      </c>
      <c r="E169" t="s">
        <v>471</v>
      </c>
      <c r="F169" t="s">
        <v>35</v>
      </c>
      <c r="G169" t="s">
        <v>12</v>
      </c>
      <c r="H169" t="s">
        <v>490</v>
      </c>
      <c r="I169" t="s">
        <v>474</v>
      </c>
      <c r="J169">
        <v>-1</v>
      </c>
      <c r="K169" s="5">
        <v>45740</v>
      </c>
      <c r="L169">
        <v>26</v>
      </c>
      <c r="M169" t="s">
        <v>276</v>
      </c>
    </row>
    <row r="170" spans="1:13" x14ac:dyDescent="0.25">
      <c r="A170">
        <v>70086</v>
      </c>
      <c r="B170" t="s">
        <v>179</v>
      </c>
      <c r="C170" t="s">
        <v>330</v>
      </c>
      <c r="D170" s="5">
        <v>35668</v>
      </c>
      <c r="E170" t="s">
        <v>471</v>
      </c>
      <c r="F170" t="s">
        <v>35</v>
      </c>
      <c r="G170" t="s">
        <v>12</v>
      </c>
      <c r="H170" t="s">
        <v>490</v>
      </c>
      <c r="I170" t="s">
        <v>39</v>
      </c>
      <c r="J170">
        <v>-1</v>
      </c>
      <c r="K170" s="5">
        <v>45740</v>
      </c>
      <c r="L170">
        <v>27</v>
      </c>
      <c r="M170" t="s">
        <v>276</v>
      </c>
    </row>
    <row r="171" spans="1:13" x14ac:dyDescent="0.25">
      <c r="A171">
        <v>70106</v>
      </c>
      <c r="B171" t="s">
        <v>180</v>
      </c>
      <c r="C171" t="s">
        <v>410</v>
      </c>
      <c r="D171" s="5">
        <v>31345</v>
      </c>
      <c r="E171" t="s">
        <v>471</v>
      </c>
      <c r="F171" t="s">
        <v>9</v>
      </c>
      <c r="G171" t="s">
        <v>12</v>
      </c>
      <c r="H171" t="s">
        <v>490</v>
      </c>
      <c r="I171" t="s">
        <v>473</v>
      </c>
      <c r="J171">
        <v>-1</v>
      </c>
      <c r="K171" s="5">
        <v>45740</v>
      </c>
      <c r="L171">
        <v>39</v>
      </c>
      <c r="M171" t="s">
        <v>278</v>
      </c>
    </row>
    <row r="172" spans="1:13" x14ac:dyDescent="0.25">
      <c r="A172">
        <v>70632</v>
      </c>
      <c r="B172" t="s">
        <v>181</v>
      </c>
      <c r="C172" t="s">
        <v>420</v>
      </c>
      <c r="D172" s="5">
        <v>35155</v>
      </c>
      <c r="E172" t="s">
        <v>471</v>
      </c>
      <c r="F172" t="s">
        <v>9</v>
      </c>
      <c r="G172" t="s">
        <v>12</v>
      </c>
      <c r="H172" t="s">
        <v>490</v>
      </c>
      <c r="I172" t="s">
        <v>473</v>
      </c>
      <c r="J172">
        <v>-1</v>
      </c>
      <c r="K172" s="5">
        <v>45740</v>
      </c>
      <c r="L172">
        <v>29</v>
      </c>
      <c r="M172" t="s">
        <v>276</v>
      </c>
    </row>
    <row r="173" spans="1:13" x14ac:dyDescent="0.25">
      <c r="A173">
        <v>70677</v>
      </c>
      <c r="B173" t="s">
        <v>182</v>
      </c>
      <c r="C173" t="s">
        <v>377</v>
      </c>
      <c r="D173" s="5">
        <v>35221</v>
      </c>
      <c r="E173" t="s">
        <v>471</v>
      </c>
      <c r="F173" t="s">
        <v>35</v>
      </c>
      <c r="G173" t="s">
        <v>12</v>
      </c>
      <c r="H173" t="s">
        <v>490</v>
      </c>
      <c r="I173" t="s">
        <v>474</v>
      </c>
      <c r="J173">
        <v>-1</v>
      </c>
      <c r="K173" s="5">
        <v>45740</v>
      </c>
      <c r="L173">
        <v>28</v>
      </c>
      <c r="M173" t="s">
        <v>276</v>
      </c>
    </row>
    <row r="174" spans="1:13" x14ac:dyDescent="0.25">
      <c r="A174">
        <v>70387</v>
      </c>
      <c r="B174" t="s">
        <v>183</v>
      </c>
      <c r="C174" t="s">
        <v>390</v>
      </c>
      <c r="D174" s="5">
        <v>30356</v>
      </c>
      <c r="E174" t="s">
        <v>471</v>
      </c>
      <c r="F174" t="s">
        <v>9</v>
      </c>
      <c r="G174" t="s">
        <v>12</v>
      </c>
      <c r="H174" t="s">
        <v>490</v>
      </c>
      <c r="I174" t="s">
        <v>473</v>
      </c>
      <c r="J174">
        <v>-1</v>
      </c>
      <c r="K174" s="5">
        <v>45740</v>
      </c>
      <c r="L174">
        <v>42</v>
      </c>
      <c r="M174" t="s">
        <v>279</v>
      </c>
    </row>
    <row r="175" spans="1:13" x14ac:dyDescent="0.25">
      <c r="A175">
        <v>70327</v>
      </c>
      <c r="B175" t="s">
        <v>184</v>
      </c>
      <c r="C175" t="s">
        <v>421</v>
      </c>
      <c r="D175" s="5">
        <v>28775</v>
      </c>
      <c r="E175" t="s">
        <v>471</v>
      </c>
      <c r="F175" t="s">
        <v>9</v>
      </c>
      <c r="G175" t="s">
        <v>10</v>
      </c>
      <c r="H175" t="s">
        <v>490</v>
      </c>
      <c r="I175" t="s">
        <v>473</v>
      </c>
      <c r="J175">
        <v>-1</v>
      </c>
      <c r="K175" s="5">
        <v>45740</v>
      </c>
      <c r="L175">
        <v>46</v>
      </c>
      <c r="M175" t="s">
        <v>280</v>
      </c>
    </row>
    <row r="176" spans="1:13" x14ac:dyDescent="0.25">
      <c r="A176">
        <v>70363</v>
      </c>
      <c r="B176" t="s">
        <v>185</v>
      </c>
      <c r="C176" t="s">
        <v>351</v>
      </c>
      <c r="D176" s="5">
        <v>34099</v>
      </c>
      <c r="E176" t="s">
        <v>471</v>
      </c>
      <c r="F176" t="s">
        <v>9</v>
      </c>
      <c r="G176" t="s">
        <v>12</v>
      </c>
      <c r="H176" t="s">
        <v>490</v>
      </c>
      <c r="I176" t="s">
        <v>473</v>
      </c>
      <c r="J176">
        <v>-1</v>
      </c>
      <c r="K176" s="5">
        <v>45740</v>
      </c>
      <c r="L176">
        <v>31</v>
      </c>
      <c r="M176" t="s">
        <v>277</v>
      </c>
    </row>
    <row r="177" spans="1:13" x14ac:dyDescent="0.25">
      <c r="A177">
        <v>70155</v>
      </c>
      <c r="B177" t="s">
        <v>186</v>
      </c>
      <c r="C177" t="s">
        <v>422</v>
      </c>
      <c r="D177" s="5">
        <v>27305</v>
      </c>
      <c r="E177" t="s">
        <v>471</v>
      </c>
      <c r="F177" t="s">
        <v>9</v>
      </c>
      <c r="G177" t="s">
        <v>12</v>
      </c>
      <c r="H177" t="s">
        <v>490</v>
      </c>
      <c r="I177" t="s">
        <v>473</v>
      </c>
      <c r="J177">
        <v>-1</v>
      </c>
      <c r="K177" s="5">
        <v>45740</v>
      </c>
      <c r="L177">
        <v>50</v>
      </c>
      <c r="M177" t="s">
        <v>281</v>
      </c>
    </row>
    <row r="178" spans="1:13" x14ac:dyDescent="0.25">
      <c r="A178">
        <v>70277</v>
      </c>
      <c r="B178" t="s">
        <v>187</v>
      </c>
      <c r="C178" t="s">
        <v>423</v>
      </c>
      <c r="D178" s="5">
        <v>31020</v>
      </c>
      <c r="E178" t="s">
        <v>472</v>
      </c>
      <c r="F178" t="s">
        <v>9</v>
      </c>
      <c r="G178" t="s">
        <v>12</v>
      </c>
      <c r="H178" t="s">
        <v>490</v>
      </c>
      <c r="I178" t="s">
        <v>473</v>
      </c>
      <c r="J178">
        <v>1</v>
      </c>
      <c r="K178" s="5">
        <v>45740</v>
      </c>
      <c r="L178">
        <v>40</v>
      </c>
      <c r="M178" t="s">
        <v>279</v>
      </c>
    </row>
    <row r="179" spans="1:13" x14ac:dyDescent="0.25">
      <c r="A179">
        <v>70586</v>
      </c>
      <c r="B179" t="s">
        <v>188</v>
      </c>
      <c r="C179" t="s">
        <v>424</v>
      </c>
      <c r="D179" s="5">
        <v>28475</v>
      </c>
      <c r="E179" t="s">
        <v>471</v>
      </c>
      <c r="F179" t="s">
        <v>9</v>
      </c>
      <c r="G179" t="s">
        <v>12</v>
      </c>
      <c r="H179" t="s">
        <v>490</v>
      </c>
      <c r="I179" t="s">
        <v>473</v>
      </c>
      <c r="J179">
        <v>-1</v>
      </c>
      <c r="K179" s="5">
        <v>45740</v>
      </c>
      <c r="L179">
        <v>47</v>
      </c>
      <c r="M179" t="s">
        <v>280</v>
      </c>
    </row>
    <row r="180" spans="1:13" x14ac:dyDescent="0.25">
      <c r="A180">
        <v>70350</v>
      </c>
      <c r="B180" t="s">
        <v>189</v>
      </c>
      <c r="C180" t="s">
        <v>425</v>
      </c>
      <c r="D180" s="5">
        <v>27388</v>
      </c>
      <c r="E180" t="s">
        <v>471</v>
      </c>
      <c r="F180" t="s">
        <v>9</v>
      </c>
      <c r="G180" t="s">
        <v>12</v>
      </c>
      <c r="H180" t="s">
        <v>490</v>
      </c>
      <c r="I180" t="s">
        <v>473</v>
      </c>
      <c r="J180">
        <v>-1</v>
      </c>
      <c r="K180" s="5">
        <v>45740</v>
      </c>
      <c r="L180">
        <v>50</v>
      </c>
      <c r="M180" t="s">
        <v>281</v>
      </c>
    </row>
    <row r="181" spans="1:13" x14ac:dyDescent="0.25">
      <c r="A181">
        <v>70164</v>
      </c>
      <c r="B181" t="s">
        <v>190</v>
      </c>
      <c r="C181" t="s">
        <v>319</v>
      </c>
      <c r="D181" s="5">
        <v>35668</v>
      </c>
      <c r="E181" t="s">
        <v>471</v>
      </c>
      <c r="F181" t="s">
        <v>35</v>
      </c>
      <c r="G181" t="s">
        <v>12</v>
      </c>
      <c r="H181" t="s">
        <v>490</v>
      </c>
      <c r="I181" t="s">
        <v>39</v>
      </c>
      <c r="J181">
        <v>-1</v>
      </c>
      <c r="K181" s="5">
        <v>45740</v>
      </c>
      <c r="L181">
        <v>27</v>
      </c>
      <c r="M181" t="s">
        <v>276</v>
      </c>
    </row>
    <row r="182" spans="1:13" x14ac:dyDescent="0.25">
      <c r="A182">
        <v>70690</v>
      </c>
      <c r="B182" t="s">
        <v>191</v>
      </c>
      <c r="C182" t="s">
        <v>426</v>
      </c>
      <c r="D182" s="5">
        <v>26158</v>
      </c>
      <c r="E182" t="s">
        <v>471</v>
      </c>
      <c r="F182" t="s">
        <v>9</v>
      </c>
      <c r="G182" t="s">
        <v>12</v>
      </c>
      <c r="H182" t="s">
        <v>490</v>
      </c>
      <c r="I182" t="s">
        <v>473</v>
      </c>
      <c r="J182">
        <v>-1</v>
      </c>
      <c r="K182" s="5">
        <v>45740</v>
      </c>
      <c r="L182">
        <v>53</v>
      </c>
      <c r="M182" t="s">
        <v>281</v>
      </c>
    </row>
    <row r="183" spans="1:13" x14ac:dyDescent="0.25">
      <c r="A183">
        <v>70770</v>
      </c>
      <c r="B183" t="s">
        <v>192</v>
      </c>
      <c r="C183" t="s">
        <v>427</v>
      </c>
      <c r="D183" s="5">
        <v>35786</v>
      </c>
      <c r="E183" t="s">
        <v>471</v>
      </c>
      <c r="F183" t="s">
        <v>35</v>
      </c>
      <c r="G183" t="s">
        <v>12</v>
      </c>
      <c r="H183" t="s">
        <v>490</v>
      </c>
      <c r="I183" t="s">
        <v>474</v>
      </c>
      <c r="J183">
        <v>-1</v>
      </c>
      <c r="K183" s="5">
        <v>45740</v>
      </c>
      <c r="L183">
        <v>27</v>
      </c>
      <c r="M183" t="s">
        <v>276</v>
      </c>
    </row>
    <row r="184" spans="1:13" x14ac:dyDescent="0.25">
      <c r="A184">
        <v>70733</v>
      </c>
      <c r="B184" t="s">
        <v>193</v>
      </c>
      <c r="C184" t="s">
        <v>428</v>
      </c>
      <c r="D184" s="5">
        <v>34510</v>
      </c>
      <c r="E184" t="s">
        <v>471</v>
      </c>
      <c r="F184" t="s">
        <v>35</v>
      </c>
      <c r="G184" t="s">
        <v>12</v>
      </c>
      <c r="H184" t="s">
        <v>490</v>
      </c>
      <c r="I184" t="s">
        <v>474</v>
      </c>
      <c r="J184">
        <v>-1</v>
      </c>
      <c r="K184" s="5">
        <v>45740</v>
      </c>
      <c r="L184">
        <v>30</v>
      </c>
      <c r="M184" t="s">
        <v>277</v>
      </c>
    </row>
    <row r="185" spans="1:13" x14ac:dyDescent="0.25">
      <c r="A185">
        <v>70405</v>
      </c>
      <c r="B185" t="s">
        <v>194</v>
      </c>
      <c r="C185" t="s">
        <v>429</v>
      </c>
      <c r="D185" s="5">
        <v>33180</v>
      </c>
      <c r="E185" t="s">
        <v>471</v>
      </c>
      <c r="F185" t="s">
        <v>35</v>
      </c>
      <c r="G185" t="s">
        <v>12</v>
      </c>
      <c r="H185" t="s">
        <v>490</v>
      </c>
      <c r="I185" t="s">
        <v>473</v>
      </c>
      <c r="J185">
        <v>-1</v>
      </c>
      <c r="K185" s="5">
        <v>45740</v>
      </c>
      <c r="L185">
        <v>34</v>
      </c>
      <c r="M185" t="s">
        <v>277</v>
      </c>
    </row>
    <row r="186" spans="1:13" x14ac:dyDescent="0.25">
      <c r="A186">
        <v>70428</v>
      </c>
      <c r="B186" t="s">
        <v>195</v>
      </c>
      <c r="C186" t="s">
        <v>430</v>
      </c>
      <c r="D186" s="5">
        <v>24721</v>
      </c>
      <c r="E186" t="s">
        <v>471</v>
      </c>
      <c r="F186" t="s">
        <v>9</v>
      </c>
      <c r="G186" t="s">
        <v>12</v>
      </c>
      <c r="H186" t="s">
        <v>490</v>
      </c>
      <c r="I186" t="s">
        <v>473</v>
      </c>
      <c r="J186">
        <v>-1</v>
      </c>
      <c r="K186" s="5">
        <v>45740</v>
      </c>
      <c r="L186">
        <v>57</v>
      </c>
      <c r="M186" t="s">
        <v>282</v>
      </c>
    </row>
    <row r="187" spans="1:13" x14ac:dyDescent="0.25">
      <c r="A187">
        <v>70281</v>
      </c>
      <c r="B187" t="s">
        <v>196</v>
      </c>
      <c r="C187" t="s">
        <v>314</v>
      </c>
      <c r="D187" s="5">
        <v>35976</v>
      </c>
      <c r="E187" t="s">
        <v>471</v>
      </c>
      <c r="F187" t="s">
        <v>35</v>
      </c>
      <c r="G187" t="s">
        <v>12</v>
      </c>
      <c r="H187" t="s">
        <v>490</v>
      </c>
      <c r="I187" t="s">
        <v>474</v>
      </c>
      <c r="J187">
        <v>-1</v>
      </c>
      <c r="K187" s="5">
        <v>45740</v>
      </c>
      <c r="L187">
        <v>26</v>
      </c>
      <c r="M187" t="s">
        <v>276</v>
      </c>
    </row>
    <row r="188" spans="1:13" x14ac:dyDescent="0.25">
      <c r="A188">
        <v>70420</v>
      </c>
      <c r="B188" t="s">
        <v>197</v>
      </c>
      <c r="C188" t="s">
        <v>431</v>
      </c>
      <c r="D188" s="5">
        <v>27309</v>
      </c>
      <c r="E188" t="s">
        <v>471</v>
      </c>
      <c r="F188" t="s">
        <v>9</v>
      </c>
      <c r="G188" t="s">
        <v>12</v>
      </c>
      <c r="H188" t="s">
        <v>490</v>
      </c>
      <c r="I188" t="s">
        <v>473</v>
      </c>
      <c r="J188">
        <v>-1</v>
      </c>
      <c r="K188" s="5">
        <v>45740</v>
      </c>
      <c r="L188">
        <v>50</v>
      </c>
      <c r="M188" t="s">
        <v>281</v>
      </c>
    </row>
    <row r="189" spans="1:13" x14ac:dyDescent="0.25">
      <c r="A189">
        <v>70538</v>
      </c>
      <c r="B189" t="s">
        <v>198</v>
      </c>
      <c r="C189" t="s">
        <v>344</v>
      </c>
      <c r="D189" s="5">
        <v>34781</v>
      </c>
      <c r="E189" t="s">
        <v>471</v>
      </c>
      <c r="F189" t="s">
        <v>35</v>
      </c>
      <c r="G189" t="s">
        <v>12</v>
      </c>
      <c r="H189" t="s">
        <v>490</v>
      </c>
      <c r="I189" t="s">
        <v>474</v>
      </c>
      <c r="J189">
        <v>-1</v>
      </c>
      <c r="K189" s="5">
        <v>45740</v>
      </c>
      <c r="L189">
        <v>30</v>
      </c>
      <c r="M189" t="s">
        <v>277</v>
      </c>
    </row>
    <row r="190" spans="1:13" x14ac:dyDescent="0.25">
      <c r="A190">
        <v>70592</v>
      </c>
      <c r="B190" t="s">
        <v>199</v>
      </c>
      <c r="C190" t="s">
        <v>329</v>
      </c>
      <c r="D190" s="5">
        <v>31729</v>
      </c>
      <c r="E190" t="s">
        <v>471</v>
      </c>
      <c r="F190" t="s">
        <v>9</v>
      </c>
      <c r="G190" t="s">
        <v>12</v>
      </c>
      <c r="H190" t="s">
        <v>490</v>
      </c>
      <c r="I190" t="s">
        <v>473</v>
      </c>
      <c r="J190">
        <v>-1</v>
      </c>
      <c r="K190" s="5">
        <v>45740</v>
      </c>
      <c r="L190">
        <v>38</v>
      </c>
      <c r="M190" t="s">
        <v>278</v>
      </c>
    </row>
    <row r="191" spans="1:13" x14ac:dyDescent="0.25">
      <c r="A191">
        <v>70454</v>
      </c>
      <c r="B191" t="s">
        <v>200</v>
      </c>
      <c r="C191" t="s">
        <v>432</v>
      </c>
      <c r="D191" s="5">
        <v>28576</v>
      </c>
      <c r="E191" t="s">
        <v>472</v>
      </c>
      <c r="F191" t="s">
        <v>9</v>
      </c>
      <c r="G191" t="s">
        <v>10</v>
      </c>
      <c r="H191" t="s">
        <v>490</v>
      </c>
      <c r="I191" t="s">
        <v>473</v>
      </c>
      <c r="J191">
        <v>1</v>
      </c>
      <c r="K191" s="5">
        <v>45740</v>
      </c>
      <c r="L191">
        <v>47</v>
      </c>
      <c r="M191" t="s">
        <v>280</v>
      </c>
    </row>
    <row r="192" spans="1:13" x14ac:dyDescent="0.25">
      <c r="A192">
        <v>70157</v>
      </c>
      <c r="B192" t="s">
        <v>201</v>
      </c>
      <c r="C192" t="s">
        <v>396</v>
      </c>
      <c r="D192" s="5">
        <v>34995</v>
      </c>
      <c r="E192" t="s">
        <v>471</v>
      </c>
      <c r="F192" t="s">
        <v>35</v>
      </c>
      <c r="G192" t="s">
        <v>10</v>
      </c>
      <c r="H192" t="s">
        <v>490</v>
      </c>
      <c r="I192" t="s">
        <v>474</v>
      </c>
      <c r="J192">
        <v>-1</v>
      </c>
      <c r="K192" s="5">
        <v>45740</v>
      </c>
      <c r="L192">
        <v>29</v>
      </c>
      <c r="M192" t="s">
        <v>276</v>
      </c>
    </row>
    <row r="193" spans="1:13" x14ac:dyDescent="0.25">
      <c r="A193">
        <v>70099</v>
      </c>
      <c r="B193" t="s">
        <v>202</v>
      </c>
      <c r="C193" t="s">
        <v>322</v>
      </c>
      <c r="D193" s="5">
        <v>33501</v>
      </c>
      <c r="E193" t="s">
        <v>471</v>
      </c>
      <c r="F193" t="s">
        <v>9</v>
      </c>
      <c r="G193" t="s">
        <v>12</v>
      </c>
      <c r="H193" t="s">
        <v>490</v>
      </c>
      <c r="I193" t="s">
        <v>473</v>
      </c>
      <c r="J193">
        <v>-1</v>
      </c>
      <c r="K193" s="5">
        <v>45740</v>
      </c>
      <c r="L193">
        <v>33</v>
      </c>
      <c r="M193" t="s">
        <v>277</v>
      </c>
    </row>
    <row r="194" spans="1:13" x14ac:dyDescent="0.25">
      <c r="A194">
        <v>70587</v>
      </c>
      <c r="B194" t="s">
        <v>203</v>
      </c>
      <c r="C194" t="s">
        <v>377</v>
      </c>
      <c r="D194" s="5">
        <v>27906</v>
      </c>
      <c r="E194" t="s">
        <v>471</v>
      </c>
      <c r="F194" t="s">
        <v>9</v>
      </c>
      <c r="G194" t="s">
        <v>12</v>
      </c>
      <c r="H194" t="s">
        <v>490</v>
      </c>
      <c r="I194" t="s">
        <v>473</v>
      </c>
      <c r="J194">
        <v>-1</v>
      </c>
      <c r="K194" s="5">
        <v>45740</v>
      </c>
      <c r="L194">
        <v>48</v>
      </c>
      <c r="M194" t="s">
        <v>280</v>
      </c>
    </row>
    <row r="195" spans="1:13" x14ac:dyDescent="0.25">
      <c r="A195">
        <v>70553</v>
      </c>
      <c r="B195" t="s">
        <v>204</v>
      </c>
      <c r="C195" t="s">
        <v>388</v>
      </c>
      <c r="D195" s="5">
        <v>28388</v>
      </c>
      <c r="E195" t="s">
        <v>471</v>
      </c>
      <c r="F195" t="s">
        <v>9</v>
      </c>
      <c r="G195" t="s">
        <v>10</v>
      </c>
      <c r="H195" t="s">
        <v>490</v>
      </c>
      <c r="I195" t="s">
        <v>473</v>
      </c>
      <c r="J195">
        <v>-1</v>
      </c>
      <c r="K195" s="5">
        <v>45740</v>
      </c>
      <c r="L195">
        <v>47</v>
      </c>
      <c r="M195" t="s">
        <v>280</v>
      </c>
    </row>
    <row r="196" spans="1:13" x14ac:dyDescent="0.25">
      <c r="A196">
        <v>70158</v>
      </c>
      <c r="B196" t="s">
        <v>205</v>
      </c>
      <c r="C196" t="s">
        <v>433</v>
      </c>
      <c r="D196" s="5">
        <v>34024</v>
      </c>
      <c r="E196" t="s">
        <v>471</v>
      </c>
      <c r="F196" t="s">
        <v>9</v>
      </c>
      <c r="G196" t="s">
        <v>12</v>
      </c>
      <c r="H196" t="s">
        <v>490</v>
      </c>
      <c r="I196" t="s">
        <v>473</v>
      </c>
      <c r="J196">
        <v>-1</v>
      </c>
      <c r="K196" s="5">
        <v>45740</v>
      </c>
      <c r="L196">
        <v>32</v>
      </c>
      <c r="M196" t="s">
        <v>277</v>
      </c>
    </row>
    <row r="197" spans="1:13" x14ac:dyDescent="0.25">
      <c r="A197">
        <v>70165</v>
      </c>
      <c r="B197" t="s">
        <v>206</v>
      </c>
      <c r="C197" t="s">
        <v>434</v>
      </c>
      <c r="D197" s="5">
        <v>33121</v>
      </c>
      <c r="E197" t="s">
        <v>471</v>
      </c>
      <c r="F197" t="s">
        <v>9</v>
      </c>
      <c r="G197" t="s">
        <v>12</v>
      </c>
      <c r="H197" t="s">
        <v>490</v>
      </c>
      <c r="I197" t="s">
        <v>473</v>
      </c>
      <c r="J197">
        <v>-1</v>
      </c>
      <c r="K197" s="5">
        <v>45740</v>
      </c>
      <c r="L197">
        <v>34</v>
      </c>
      <c r="M197" t="s">
        <v>277</v>
      </c>
    </row>
    <row r="198" spans="1:13" x14ac:dyDescent="0.25">
      <c r="A198">
        <v>70129</v>
      </c>
      <c r="B198" t="s">
        <v>207</v>
      </c>
      <c r="C198" t="s">
        <v>435</v>
      </c>
      <c r="D198" s="5">
        <v>34178</v>
      </c>
      <c r="E198" t="s">
        <v>471</v>
      </c>
      <c r="F198" t="s">
        <v>9</v>
      </c>
      <c r="G198" t="s">
        <v>12</v>
      </c>
      <c r="H198" t="s">
        <v>490</v>
      </c>
      <c r="I198" t="s">
        <v>473</v>
      </c>
      <c r="J198">
        <v>-1</v>
      </c>
      <c r="K198" s="5">
        <v>45740</v>
      </c>
      <c r="L198">
        <v>31</v>
      </c>
      <c r="M198" t="s">
        <v>277</v>
      </c>
    </row>
    <row r="199" spans="1:13" x14ac:dyDescent="0.25">
      <c r="A199">
        <v>70222</v>
      </c>
      <c r="B199" t="s">
        <v>208</v>
      </c>
      <c r="C199" t="s">
        <v>394</v>
      </c>
      <c r="D199" s="5">
        <v>32533</v>
      </c>
      <c r="E199" t="s">
        <v>471</v>
      </c>
      <c r="F199" t="s">
        <v>9</v>
      </c>
      <c r="G199" t="s">
        <v>12</v>
      </c>
      <c r="H199" t="s">
        <v>490</v>
      </c>
      <c r="I199" t="s">
        <v>473</v>
      </c>
      <c r="J199">
        <v>-1</v>
      </c>
      <c r="K199" s="5">
        <v>45740</v>
      </c>
      <c r="L199">
        <v>36</v>
      </c>
      <c r="M199" t="s">
        <v>278</v>
      </c>
    </row>
    <row r="200" spans="1:13" x14ac:dyDescent="0.25">
      <c r="A200">
        <v>70468</v>
      </c>
      <c r="B200" t="s">
        <v>209</v>
      </c>
      <c r="C200" t="s">
        <v>436</v>
      </c>
      <c r="D200" s="5">
        <v>31342</v>
      </c>
      <c r="E200" t="s">
        <v>471</v>
      </c>
      <c r="F200" t="s">
        <v>9</v>
      </c>
      <c r="G200" t="s">
        <v>10</v>
      </c>
      <c r="H200" t="s">
        <v>490</v>
      </c>
      <c r="I200" t="s">
        <v>473</v>
      </c>
      <c r="J200">
        <v>-1</v>
      </c>
      <c r="K200" s="5">
        <v>45740</v>
      </c>
      <c r="L200">
        <v>39</v>
      </c>
      <c r="M200" t="s">
        <v>278</v>
      </c>
    </row>
    <row r="201" spans="1:13" x14ac:dyDescent="0.25">
      <c r="A201">
        <v>70399</v>
      </c>
      <c r="B201" t="s">
        <v>210</v>
      </c>
      <c r="C201" t="s">
        <v>437</v>
      </c>
      <c r="D201" s="5">
        <v>26424</v>
      </c>
      <c r="E201" t="s">
        <v>471</v>
      </c>
      <c r="F201" t="s">
        <v>9</v>
      </c>
      <c r="G201" t="s">
        <v>10</v>
      </c>
      <c r="H201" t="s">
        <v>490</v>
      </c>
      <c r="I201" t="s">
        <v>473</v>
      </c>
      <c r="J201">
        <v>-1</v>
      </c>
      <c r="K201" s="5">
        <v>45740</v>
      </c>
      <c r="L201">
        <v>52</v>
      </c>
      <c r="M201" t="s">
        <v>281</v>
      </c>
    </row>
    <row r="202" spans="1:13" x14ac:dyDescent="0.25">
      <c r="A202">
        <v>70024</v>
      </c>
      <c r="B202" t="s">
        <v>211</v>
      </c>
      <c r="C202" t="s">
        <v>31</v>
      </c>
      <c r="D202" s="5">
        <v>28313</v>
      </c>
      <c r="E202" t="s">
        <v>471</v>
      </c>
      <c r="F202" t="s">
        <v>9</v>
      </c>
      <c r="G202" t="s">
        <v>10</v>
      </c>
      <c r="H202" t="s">
        <v>490</v>
      </c>
      <c r="I202" t="s">
        <v>473</v>
      </c>
      <c r="J202">
        <v>-1</v>
      </c>
      <c r="K202" s="5">
        <v>45740</v>
      </c>
      <c r="L202">
        <v>47</v>
      </c>
      <c r="M202" t="s">
        <v>280</v>
      </c>
    </row>
    <row r="203" spans="1:13" x14ac:dyDescent="0.25">
      <c r="A203">
        <v>70562</v>
      </c>
      <c r="B203" t="s">
        <v>212</v>
      </c>
      <c r="C203" t="s">
        <v>376</v>
      </c>
      <c r="D203" s="5">
        <v>31721</v>
      </c>
      <c r="E203" t="s">
        <v>471</v>
      </c>
      <c r="F203" t="s">
        <v>9</v>
      </c>
      <c r="G203" t="s">
        <v>12</v>
      </c>
      <c r="H203" t="s">
        <v>490</v>
      </c>
      <c r="I203" t="s">
        <v>473</v>
      </c>
      <c r="J203">
        <v>-1</v>
      </c>
      <c r="K203" s="5">
        <v>45740</v>
      </c>
      <c r="L203">
        <v>38</v>
      </c>
      <c r="M203" t="s">
        <v>278</v>
      </c>
    </row>
    <row r="204" spans="1:13" x14ac:dyDescent="0.25">
      <c r="A204">
        <v>70427</v>
      </c>
      <c r="B204" t="s">
        <v>213</v>
      </c>
      <c r="C204" t="s">
        <v>438</v>
      </c>
      <c r="D204" s="5">
        <v>24780</v>
      </c>
      <c r="E204" t="s">
        <v>472</v>
      </c>
      <c r="F204" t="s">
        <v>9</v>
      </c>
      <c r="G204" t="s">
        <v>10</v>
      </c>
      <c r="H204" t="s">
        <v>490</v>
      </c>
      <c r="I204" t="s">
        <v>39</v>
      </c>
      <c r="J204">
        <v>1</v>
      </c>
      <c r="K204" s="5">
        <v>45740</v>
      </c>
      <c r="L204">
        <v>57</v>
      </c>
      <c r="M204" t="s">
        <v>282</v>
      </c>
    </row>
    <row r="205" spans="1:13" x14ac:dyDescent="0.25">
      <c r="A205">
        <v>70176</v>
      </c>
      <c r="B205" t="s">
        <v>214</v>
      </c>
      <c r="C205" t="s">
        <v>319</v>
      </c>
      <c r="D205" s="5">
        <v>22029</v>
      </c>
      <c r="E205" t="s">
        <v>471</v>
      </c>
      <c r="F205" t="s">
        <v>9</v>
      </c>
      <c r="G205" t="s">
        <v>12</v>
      </c>
      <c r="H205" t="s">
        <v>490</v>
      </c>
      <c r="I205" t="s">
        <v>473</v>
      </c>
      <c r="J205">
        <v>-1</v>
      </c>
      <c r="K205" s="5">
        <v>45740</v>
      </c>
      <c r="L205">
        <v>64</v>
      </c>
      <c r="M205" t="s">
        <v>283</v>
      </c>
    </row>
    <row r="206" spans="1:13" x14ac:dyDescent="0.25">
      <c r="A206">
        <v>70407</v>
      </c>
      <c r="B206" t="s">
        <v>215</v>
      </c>
      <c r="C206" t="s">
        <v>387</v>
      </c>
      <c r="D206" s="5">
        <v>33962</v>
      </c>
      <c r="E206" t="s">
        <v>471</v>
      </c>
      <c r="F206" t="s">
        <v>9</v>
      </c>
      <c r="G206" t="s">
        <v>12</v>
      </c>
      <c r="H206" t="s">
        <v>490</v>
      </c>
      <c r="I206" t="s">
        <v>473</v>
      </c>
      <c r="J206">
        <v>-1</v>
      </c>
      <c r="K206" s="5">
        <v>45740</v>
      </c>
      <c r="L206">
        <v>32</v>
      </c>
      <c r="M206" t="s">
        <v>277</v>
      </c>
    </row>
    <row r="207" spans="1:13" x14ac:dyDescent="0.25">
      <c r="A207">
        <v>70472</v>
      </c>
      <c r="B207" t="s">
        <v>216</v>
      </c>
      <c r="C207" t="s">
        <v>314</v>
      </c>
      <c r="D207" s="5">
        <v>34748</v>
      </c>
      <c r="E207" t="s">
        <v>471</v>
      </c>
      <c r="F207" t="s">
        <v>35</v>
      </c>
      <c r="G207" t="s">
        <v>12</v>
      </c>
      <c r="H207" t="s">
        <v>490</v>
      </c>
      <c r="I207" t="s">
        <v>474</v>
      </c>
      <c r="J207">
        <v>-1</v>
      </c>
      <c r="K207" s="5">
        <v>45740</v>
      </c>
      <c r="L207">
        <v>30</v>
      </c>
      <c r="M207" t="s">
        <v>277</v>
      </c>
    </row>
    <row r="208" spans="1:13" x14ac:dyDescent="0.25">
      <c r="A208">
        <v>70624</v>
      </c>
      <c r="B208" t="s">
        <v>217</v>
      </c>
      <c r="C208" t="s">
        <v>347</v>
      </c>
      <c r="D208" s="5">
        <v>33044</v>
      </c>
      <c r="E208" t="s">
        <v>472</v>
      </c>
      <c r="F208" t="s">
        <v>9</v>
      </c>
      <c r="G208" t="s">
        <v>12</v>
      </c>
      <c r="H208" t="s">
        <v>490</v>
      </c>
      <c r="I208" t="s">
        <v>473</v>
      </c>
      <c r="J208">
        <v>1</v>
      </c>
      <c r="K208" s="5">
        <v>45740</v>
      </c>
      <c r="L208">
        <v>34</v>
      </c>
      <c r="M208" t="s">
        <v>277</v>
      </c>
    </row>
    <row r="209" spans="1:13" x14ac:dyDescent="0.25">
      <c r="A209">
        <v>70372</v>
      </c>
      <c r="B209" t="s">
        <v>218</v>
      </c>
      <c r="C209" t="s">
        <v>386</v>
      </c>
      <c r="D209" s="5">
        <v>31220</v>
      </c>
      <c r="E209" t="s">
        <v>471</v>
      </c>
      <c r="F209" t="s">
        <v>9</v>
      </c>
      <c r="G209" t="s">
        <v>10</v>
      </c>
      <c r="H209" t="s">
        <v>490</v>
      </c>
      <c r="I209" t="s">
        <v>39</v>
      </c>
      <c r="J209">
        <v>-1</v>
      </c>
      <c r="K209" s="5">
        <v>45740</v>
      </c>
      <c r="L209">
        <v>39</v>
      </c>
      <c r="M209" t="s">
        <v>278</v>
      </c>
    </row>
    <row r="210" spans="1:13" x14ac:dyDescent="0.25">
      <c r="A210">
        <v>70760</v>
      </c>
      <c r="B210" t="s">
        <v>219</v>
      </c>
      <c r="C210" t="s">
        <v>391</v>
      </c>
      <c r="D210" s="5">
        <v>29136</v>
      </c>
      <c r="E210" t="s">
        <v>471</v>
      </c>
      <c r="F210" t="s">
        <v>9</v>
      </c>
      <c r="G210" t="s">
        <v>12</v>
      </c>
      <c r="H210" t="s">
        <v>490</v>
      </c>
      <c r="I210" t="s">
        <v>473</v>
      </c>
      <c r="J210">
        <v>-1</v>
      </c>
      <c r="K210" s="5">
        <v>45740</v>
      </c>
      <c r="L210">
        <v>45</v>
      </c>
      <c r="M210" t="s">
        <v>280</v>
      </c>
    </row>
    <row r="211" spans="1:13" x14ac:dyDescent="0.25">
      <c r="A211">
        <v>70421</v>
      </c>
      <c r="B211" t="s">
        <v>220</v>
      </c>
      <c r="C211" t="s">
        <v>439</v>
      </c>
      <c r="D211" s="5">
        <v>33067</v>
      </c>
      <c r="E211" t="s">
        <v>471</v>
      </c>
      <c r="F211" t="s">
        <v>9</v>
      </c>
      <c r="G211" t="s">
        <v>12</v>
      </c>
      <c r="H211" t="s">
        <v>490</v>
      </c>
      <c r="I211" t="s">
        <v>473</v>
      </c>
      <c r="J211">
        <v>-1</v>
      </c>
      <c r="K211" s="5">
        <v>45740</v>
      </c>
      <c r="L211">
        <v>34</v>
      </c>
      <c r="M211" t="s">
        <v>277</v>
      </c>
    </row>
    <row r="212" spans="1:13" x14ac:dyDescent="0.25">
      <c r="A212">
        <v>70775</v>
      </c>
      <c r="B212" t="s">
        <v>221</v>
      </c>
      <c r="C212" t="s">
        <v>367</v>
      </c>
      <c r="D212" s="5">
        <v>29054</v>
      </c>
      <c r="E212" t="s">
        <v>471</v>
      </c>
      <c r="F212" t="s">
        <v>9</v>
      </c>
      <c r="G212" t="s">
        <v>17</v>
      </c>
      <c r="H212" t="s">
        <v>490</v>
      </c>
      <c r="I212" t="s">
        <v>473</v>
      </c>
      <c r="J212">
        <v>-1</v>
      </c>
      <c r="K212" s="5">
        <v>45740</v>
      </c>
      <c r="L212">
        <v>45</v>
      </c>
      <c r="M212" t="s">
        <v>280</v>
      </c>
    </row>
    <row r="213" spans="1:13" x14ac:dyDescent="0.25">
      <c r="A213">
        <v>70651</v>
      </c>
      <c r="B213" t="s">
        <v>222</v>
      </c>
      <c r="C213" t="s">
        <v>360</v>
      </c>
      <c r="D213" s="5">
        <v>34925</v>
      </c>
      <c r="E213" t="s">
        <v>471</v>
      </c>
      <c r="F213" t="s">
        <v>35</v>
      </c>
      <c r="G213" t="s">
        <v>17</v>
      </c>
      <c r="H213" t="s">
        <v>490</v>
      </c>
      <c r="I213" t="s">
        <v>474</v>
      </c>
      <c r="J213">
        <v>-1</v>
      </c>
      <c r="K213" s="5">
        <v>45740</v>
      </c>
      <c r="L213">
        <v>29</v>
      </c>
      <c r="M213" t="s">
        <v>276</v>
      </c>
    </row>
    <row r="214" spans="1:13" x14ac:dyDescent="0.25">
      <c r="A214">
        <v>70105</v>
      </c>
      <c r="B214" t="s">
        <v>223</v>
      </c>
      <c r="C214" t="s">
        <v>419</v>
      </c>
      <c r="D214" s="5">
        <v>36283</v>
      </c>
      <c r="E214" t="s">
        <v>471</v>
      </c>
      <c r="F214" t="s">
        <v>35</v>
      </c>
      <c r="G214" t="s">
        <v>17</v>
      </c>
      <c r="H214" t="s">
        <v>490</v>
      </c>
      <c r="I214" t="s">
        <v>474</v>
      </c>
      <c r="J214">
        <v>-1</v>
      </c>
      <c r="K214" s="5">
        <v>45740</v>
      </c>
      <c r="L214">
        <v>25</v>
      </c>
      <c r="M214" t="s">
        <v>276</v>
      </c>
    </row>
    <row r="215" spans="1:13" x14ac:dyDescent="0.25">
      <c r="A215">
        <v>70477</v>
      </c>
      <c r="B215" t="s">
        <v>224</v>
      </c>
      <c r="C215" t="s">
        <v>440</v>
      </c>
      <c r="D215" s="5">
        <v>28955</v>
      </c>
      <c r="E215" t="s">
        <v>471</v>
      </c>
      <c r="F215" t="s">
        <v>9</v>
      </c>
      <c r="G215" t="s">
        <v>17</v>
      </c>
      <c r="H215" t="s">
        <v>490</v>
      </c>
      <c r="I215" t="s">
        <v>473</v>
      </c>
      <c r="J215">
        <v>-1</v>
      </c>
      <c r="K215" s="5">
        <v>45740</v>
      </c>
      <c r="L215">
        <v>45</v>
      </c>
      <c r="M215" t="s">
        <v>280</v>
      </c>
    </row>
    <row r="216" spans="1:13" x14ac:dyDescent="0.25">
      <c r="A216">
        <v>70406</v>
      </c>
      <c r="B216" t="s">
        <v>225</v>
      </c>
      <c r="C216" t="s">
        <v>441</v>
      </c>
      <c r="D216" s="5">
        <v>33954</v>
      </c>
      <c r="E216" t="s">
        <v>471</v>
      </c>
      <c r="F216" t="s">
        <v>35</v>
      </c>
      <c r="G216" t="s">
        <v>17</v>
      </c>
      <c r="H216" t="s">
        <v>490</v>
      </c>
      <c r="I216" t="s">
        <v>474</v>
      </c>
      <c r="J216">
        <v>-1</v>
      </c>
      <c r="K216" s="5">
        <v>45740</v>
      </c>
      <c r="L216">
        <v>32</v>
      </c>
      <c r="M216" t="s">
        <v>277</v>
      </c>
    </row>
    <row r="217" spans="1:13" x14ac:dyDescent="0.25">
      <c r="A217">
        <v>70340</v>
      </c>
      <c r="B217" t="s">
        <v>226</v>
      </c>
      <c r="C217" t="s">
        <v>442</v>
      </c>
      <c r="D217" s="5">
        <v>27127</v>
      </c>
      <c r="E217" t="s">
        <v>471</v>
      </c>
      <c r="F217" t="s">
        <v>9</v>
      </c>
      <c r="G217" t="s">
        <v>17</v>
      </c>
      <c r="H217" t="s">
        <v>490</v>
      </c>
      <c r="I217" t="s">
        <v>473</v>
      </c>
      <c r="J217">
        <v>-1</v>
      </c>
      <c r="K217" s="5">
        <v>45740</v>
      </c>
      <c r="L217">
        <v>50</v>
      </c>
      <c r="M217" t="s">
        <v>281</v>
      </c>
    </row>
    <row r="218" spans="1:13" x14ac:dyDescent="0.25">
      <c r="A218">
        <v>70054</v>
      </c>
      <c r="B218" t="s">
        <v>227</v>
      </c>
      <c r="C218" t="s">
        <v>443</v>
      </c>
      <c r="D218" s="5">
        <v>35312</v>
      </c>
      <c r="E218" t="s">
        <v>471</v>
      </c>
      <c r="F218" t="s">
        <v>35</v>
      </c>
      <c r="G218" t="s">
        <v>17</v>
      </c>
      <c r="H218" t="s">
        <v>490</v>
      </c>
      <c r="I218" t="s">
        <v>474</v>
      </c>
      <c r="J218">
        <v>-1</v>
      </c>
      <c r="K218" s="5">
        <v>45740</v>
      </c>
      <c r="L218">
        <v>28</v>
      </c>
      <c r="M218" t="s">
        <v>276</v>
      </c>
    </row>
    <row r="219" spans="1:13" x14ac:dyDescent="0.25">
      <c r="A219">
        <v>70580</v>
      </c>
      <c r="B219" t="s">
        <v>228</v>
      </c>
      <c r="C219" t="s">
        <v>444</v>
      </c>
      <c r="D219" s="5">
        <v>28475</v>
      </c>
      <c r="E219" t="s">
        <v>471</v>
      </c>
      <c r="F219" t="s">
        <v>9</v>
      </c>
      <c r="G219" t="s">
        <v>12</v>
      </c>
      <c r="H219" t="s">
        <v>490</v>
      </c>
      <c r="I219" t="s">
        <v>473</v>
      </c>
      <c r="J219">
        <v>-1</v>
      </c>
      <c r="K219" s="5">
        <v>45740</v>
      </c>
      <c r="L219">
        <v>47</v>
      </c>
      <c r="M219" t="s">
        <v>280</v>
      </c>
    </row>
    <row r="220" spans="1:13" x14ac:dyDescent="0.25">
      <c r="A220">
        <v>70079</v>
      </c>
      <c r="B220" t="s">
        <v>229</v>
      </c>
      <c r="C220" t="s">
        <v>325</v>
      </c>
      <c r="D220" s="5">
        <v>34917</v>
      </c>
      <c r="E220" t="s">
        <v>471</v>
      </c>
      <c r="F220" t="s">
        <v>35</v>
      </c>
      <c r="G220" t="s">
        <v>12</v>
      </c>
      <c r="H220" t="s">
        <v>490</v>
      </c>
      <c r="I220" t="s">
        <v>474</v>
      </c>
      <c r="J220">
        <v>-1</v>
      </c>
      <c r="K220" s="5">
        <v>45740</v>
      </c>
      <c r="L220">
        <v>29</v>
      </c>
      <c r="M220" t="s">
        <v>276</v>
      </c>
    </row>
    <row r="221" spans="1:13" x14ac:dyDescent="0.25">
      <c r="A221">
        <v>70763</v>
      </c>
      <c r="B221" t="s">
        <v>230</v>
      </c>
      <c r="C221" t="s">
        <v>445</v>
      </c>
      <c r="D221" s="5">
        <v>29332</v>
      </c>
      <c r="E221" t="s">
        <v>471</v>
      </c>
      <c r="F221" t="s">
        <v>9</v>
      </c>
      <c r="G221" t="s">
        <v>12</v>
      </c>
      <c r="H221" t="s">
        <v>490</v>
      </c>
      <c r="I221" t="s">
        <v>473</v>
      </c>
      <c r="J221">
        <v>-1</v>
      </c>
      <c r="K221" s="5">
        <v>45740</v>
      </c>
      <c r="L221">
        <v>44</v>
      </c>
      <c r="M221" t="s">
        <v>279</v>
      </c>
    </row>
    <row r="222" spans="1:13" x14ac:dyDescent="0.25">
      <c r="A222">
        <v>70636</v>
      </c>
      <c r="B222" t="s">
        <v>231</v>
      </c>
      <c r="C222" t="s">
        <v>24</v>
      </c>
      <c r="D222" s="5">
        <v>36108</v>
      </c>
      <c r="E222" t="s">
        <v>471</v>
      </c>
      <c r="F222" t="s">
        <v>35</v>
      </c>
      <c r="G222" t="s">
        <v>10</v>
      </c>
      <c r="H222" t="s">
        <v>490</v>
      </c>
      <c r="I222" t="s">
        <v>474</v>
      </c>
      <c r="J222">
        <v>-1</v>
      </c>
      <c r="K222" s="5">
        <v>45740</v>
      </c>
      <c r="L222">
        <v>26</v>
      </c>
      <c r="M222" t="s">
        <v>276</v>
      </c>
    </row>
    <row r="223" spans="1:13" x14ac:dyDescent="0.25">
      <c r="A223">
        <v>70064</v>
      </c>
      <c r="B223" t="s">
        <v>232</v>
      </c>
      <c r="C223" t="s">
        <v>446</v>
      </c>
      <c r="D223" s="5">
        <v>36513</v>
      </c>
      <c r="E223" t="s">
        <v>471</v>
      </c>
      <c r="F223" t="s">
        <v>35</v>
      </c>
      <c r="G223" t="s">
        <v>10</v>
      </c>
      <c r="H223" t="s">
        <v>490</v>
      </c>
      <c r="I223" t="s">
        <v>474</v>
      </c>
      <c r="J223">
        <v>-1</v>
      </c>
      <c r="K223" s="5">
        <v>45740</v>
      </c>
      <c r="L223">
        <v>25</v>
      </c>
      <c r="M223" t="s">
        <v>276</v>
      </c>
    </row>
    <row r="224" spans="1:13" x14ac:dyDescent="0.25">
      <c r="A224">
        <v>70371</v>
      </c>
      <c r="B224" t="s">
        <v>233</v>
      </c>
      <c r="C224" t="s">
        <v>447</v>
      </c>
      <c r="D224" s="5">
        <v>34334</v>
      </c>
      <c r="E224" t="s">
        <v>471</v>
      </c>
      <c r="F224" t="s">
        <v>9</v>
      </c>
      <c r="G224" t="s">
        <v>12</v>
      </c>
      <c r="H224" t="s">
        <v>490</v>
      </c>
      <c r="I224" t="s">
        <v>473</v>
      </c>
      <c r="J224">
        <v>-1</v>
      </c>
      <c r="K224" s="5">
        <v>45740</v>
      </c>
      <c r="L224">
        <v>31</v>
      </c>
      <c r="M224" t="s">
        <v>277</v>
      </c>
    </row>
    <row r="225" spans="1:13" x14ac:dyDescent="0.25">
      <c r="A225">
        <v>70130</v>
      </c>
      <c r="B225" t="s">
        <v>234</v>
      </c>
      <c r="C225" t="s">
        <v>448</v>
      </c>
      <c r="D225" s="5">
        <v>29592</v>
      </c>
      <c r="E225" t="s">
        <v>471</v>
      </c>
      <c r="F225" t="s">
        <v>9</v>
      </c>
      <c r="G225" t="s">
        <v>12</v>
      </c>
      <c r="H225" t="s">
        <v>490</v>
      </c>
      <c r="I225" t="s">
        <v>473</v>
      </c>
      <c r="J225">
        <v>-1</v>
      </c>
      <c r="K225" s="5">
        <v>45740</v>
      </c>
      <c r="L225">
        <v>44</v>
      </c>
      <c r="M225" t="s">
        <v>279</v>
      </c>
    </row>
    <row r="226" spans="1:13" x14ac:dyDescent="0.25">
      <c r="A226">
        <v>70737</v>
      </c>
      <c r="B226" t="s">
        <v>235</v>
      </c>
      <c r="C226" t="s">
        <v>449</v>
      </c>
      <c r="D226" s="5">
        <v>31446</v>
      </c>
      <c r="E226" t="s">
        <v>472</v>
      </c>
      <c r="F226" t="s">
        <v>9</v>
      </c>
      <c r="G226" t="s">
        <v>10</v>
      </c>
      <c r="H226" t="s">
        <v>490</v>
      </c>
      <c r="I226" t="s">
        <v>473</v>
      </c>
      <c r="J226">
        <v>1</v>
      </c>
      <c r="K226" s="5">
        <v>45740</v>
      </c>
      <c r="L226">
        <v>39</v>
      </c>
      <c r="M226" t="s">
        <v>278</v>
      </c>
    </row>
    <row r="227" spans="1:13" x14ac:dyDescent="0.25">
      <c r="A227">
        <v>70710</v>
      </c>
      <c r="B227" t="s">
        <v>236</v>
      </c>
      <c r="C227" t="s">
        <v>450</v>
      </c>
      <c r="D227" s="5">
        <v>34556</v>
      </c>
      <c r="E227" t="s">
        <v>471</v>
      </c>
      <c r="F227" t="s">
        <v>9</v>
      </c>
      <c r="G227" t="s">
        <v>12</v>
      </c>
      <c r="H227" t="s">
        <v>490</v>
      </c>
      <c r="I227" t="s">
        <v>473</v>
      </c>
      <c r="J227">
        <v>-1</v>
      </c>
      <c r="K227" s="5">
        <v>45740</v>
      </c>
      <c r="L227">
        <v>30</v>
      </c>
      <c r="M227" t="s">
        <v>277</v>
      </c>
    </row>
    <row r="228" spans="1:13" x14ac:dyDescent="0.25">
      <c r="A228">
        <v>70521</v>
      </c>
      <c r="B228" t="s">
        <v>237</v>
      </c>
      <c r="C228" t="s">
        <v>428</v>
      </c>
      <c r="D228" s="5">
        <v>28604</v>
      </c>
      <c r="E228" t="s">
        <v>471</v>
      </c>
      <c r="F228" t="s">
        <v>9</v>
      </c>
      <c r="G228" t="s">
        <v>12</v>
      </c>
      <c r="H228" t="s">
        <v>490</v>
      </c>
      <c r="I228" t="s">
        <v>473</v>
      </c>
      <c r="J228">
        <v>-1</v>
      </c>
      <c r="K228" s="5">
        <v>45740</v>
      </c>
      <c r="L228">
        <v>46</v>
      </c>
      <c r="M228" t="s">
        <v>280</v>
      </c>
    </row>
    <row r="229" spans="1:13" x14ac:dyDescent="0.25">
      <c r="A229">
        <v>70415</v>
      </c>
      <c r="B229" t="s">
        <v>238</v>
      </c>
      <c r="C229" t="s">
        <v>451</v>
      </c>
      <c r="D229" s="5">
        <v>27218</v>
      </c>
      <c r="E229" t="s">
        <v>472</v>
      </c>
      <c r="F229" t="s">
        <v>9</v>
      </c>
      <c r="G229" t="s">
        <v>10</v>
      </c>
      <c r="H229" t="s">
        <v>490</v>
      </c>
      <c r="I229" t="s">
        <v>473</v>
      </c>
      <c r="J229">
        <v>1</v>
      </c>
      <c r="K229" s="5">
        <v>45740</v>
      </c>
      <c r="L229">
        <v>50</v>
      </c>
      <c r="M229" t="s">
        <v>281</v>
      </c>
    </row>
    <row r="230" spans="1:13" x14ac:dyDescent="0.25">
      <c r="A230">
        <v>70123</v>
      </c>
      <c r="B230" t="s">
        <v>239</v>
      </c>
      <c r="C230" t="s">
        <v>452</v>
      </c>
      <c r="D230" s="5">
        <v>35250</v>
      </c>
      <c r="E230" t="s">
        <v>472</v>
      </c>
      <c r="F230" t="s">
        <v>35</v>
      </c>
      <c r="G230" t="s">
        <v>12</v>
      </c>
      <c r="H230" t="s">
        <v>490</v>
      </c>
      <c r="I230" t="s">
        <v>39</v>
      </c>
      <c r="J230">
        <v>1</v>
      </c>
      <c r="K230" s="5">
        <v>45740</v>
      </c>
      <c r="L230">
        <v>28</v>
      </c>
      <c r="M230" t="s">
        <v>276</v>
      </c>
    </row>
    <row r="231" spans="1:13" x14ac:dyDescent="0.25">
      <c r="A231">
        <v>70486</v>
      </c>
      <c r="B231" t="s">
        <v>240</v>
      </c>
      <c r="C231" t="s">
        <v>32</v>
      </c>
      <c r="D231" s="5">
        <v>32689</v>
      </c>
      <c r="E231" t="s">
        <v>471</v>
      </c>
      <c r="F231" t="s">
        <v>9</v>
      </c>
      <c r="G231" t="s">
        <v>12</v>
      </c>
      <c r="H231" t="s">
        <v>490</v>
      </c>
      <c r="I231" t="s">
        <v>473</v>
      </c>
      <c r="J231">
        <v>-1</v>
      </c>
      <c r="K231" s="5">
        <v>45740</v>
      </c>
      <c r="L231">
        <v>35</v>
      </c>
      <c r="M231" t="s">
        <v>278</v>
      </c>
    </row>
    <row r="232" spans="1:13" x14ac:dyDescent="0.25">
      <c r="A232">
        <v>70272</v>
      </c>
      <c r="B232" t="s">
        <v>241</v>
      </c>
      <c r="C232" t="s">
        <v>453</v>
      </c>
      <c r="D232" s="5">
        <v>28677</v>
      </c>
      <c r="E232" t="s">
        <v>472</v>
      </c>
      <c r="F232" t="s">
        <v>9</v>
      </c>
      <c r="G232" t="s">
        <v>12</v>
      </c>
      <c r="H232" t="s">
        <v>490</v>
      </c>
      <c r="I232" t="s">
        <v>473</v>
      </c>
      <c r="J232">
        <v>1</v>
      </c>
      <c r="K232" s="5">
        <v>45740</v>
      </c>
      <c r="L232">
        <v>46</v>
      </c>
      <c r="M232" t="s">
        <v>280</v>
      </c>
    </row>
    <row r="233" spans="1:13" x14ac:dyDescent="0.25">
      <c r="A233">
        <v>70250</v>
      </c>
      <c r="B233" t="s">
        <v>242</v>
      </c>
      <c r="C233" t="s">
        <v>454</v>
      </c>
      <c r="D233" s="5">
        <v>32131</v>
      </c>
      <c r="E233" t="s">
        <v>472</v>
      </c>
      <c r="F233" t="s">
        <v>9</v>
      </c>
      <c r="G233" t="s">
        <v>10</v>
      </c>
      <c r="H233" t="s">
        <v>490</v>
      </c>
      <c r="I233" t="s">
        <v>473</v>
      </c>
      <c r="J233">
        <v>1</v>
      </c>
      <c r="K233" s="5">
        <v>45740</v>
      </c>
      <c r="L233">
        <v>37</v>
      </c>
      <c r="M233" t="s">
        <v>278</v>
      </c>
    </row>
    <row r="234" spans="1:13" x14ac:dyDescent="0.25">
      <c r="A234">
        <v>70100</v>
      </c>
      <c r="B234" t="s">
        <v>243</v>
      </c>
      <c r="C234" t="s">
        <v>455</v>
      </c>
      <c r="D234" s="5">
        <v>30075</v>
      </c>
      <c r="E234" t="s">
        <v>472</v>
      </c>
      <c r="F234" t="s">
        <v>9</v>
      </c>
      <c r="G234" t="s">
        <v>12</v>
      </c>
      <c r="H234" t="s">
        <v>490</v>
      </c>
      <c r="I234" t="s">
        <v>473</v>
      </c>
      <c r="J234">
        <v>1</v>
      </c>
      <c r="K234" s="5">
        <v>45740</v>
      </c>
      <c r="L234">
        <v>42</v>
      </c>
      <c r="M234" t="s">
        <v>279</v>
      </c>
    </row>
    <row r="235" spans="1:13" x14ac:dyDescent="0.25">
      <c r="A235">
        <v>70537</v>
      </c>
      <c r="B235" t="s">
        <v>244</v>
      </c>
      <c r="C235" t="s">
        <v>456</v>
      </c>
      <c r="D235" s="5">
        <v>24004</v>
      </c>
      <c r="E235" t="s">
        <v>472</v>
      </c>
      <c r="F235" t="s">
        <v>9</v>
      </c>
      <c r="G235" t="s">
        <v>10</v>
      </c>
      <c r="H235" t="s">
        <v>490</v>
      </c>
      <c r="I235" t="s">
        <v>473</v>
      </c>
      <c r="J235">
        <v>1</v>
      </c>
      <c r="K235" s="5">
        <v>45740</v>
      </c>
      <c r="L235">
        <v>59</v>
      </c>
      <c r="M235" t="s">
        <v>282</v>
      </c>
    </row>
    <row r="236" spans="1:13" x14ac:dyDescent="0.25">
      <c r="A236">
        <v>70720</v>
      </c>
      <c r="B236" t="s">
        <v>245</v>
      </c>
      <c r="C236" t="s">
        <v>457</v>
      </c>
      <c r="D236" s="5">
        <v>33427</v>
      </c>
      <c r="E236" t="s">
        <v>471</v>
      </c>
      <c r="F236" t="s">
        <v>9</v>
      </c>
      <c r="G236" t="s">
        <v>12</v>
      </c>
      <c r="H236" t="s">
        <v>490</v>
      </c>
      <c r="I236" t="s">
        <v>473</v>
      </c>
      <c r="J236">
        <v>-1</v>
      </c>
      <c r="K236" s="5">
        <v>45740</v>
      </c>
      <c r="L236">
        <v>33</v>
      </c>
      <c r="M236" t="s">
        <v>277</v>
      </c>
    </row>
    <row r="237" spans="1:13" x14ac:dyDescent="0.25">
      <c r="A237">
        <v>70739</v>
      </c>
      <c r="B237" t="s">
        <v>246</v>
      </c>
      <c r="C237" t="s">
        <v>458</v>
      </c>
      <c r="D237" s="5">
        <v>25093</v>
      </c>
      <c r="E237" t="s">
        <v>472</v>
      </c>
      <c r="F237" t="s">
        <v>9</v>
      </c>
      <c r="G237" t="s">
        <v>12</v>
      </c>
      <c r="H237" t="s">
        <v>490</v>
      </c>
      <c r="I237" t="s">
        <v>473</v>
      </c>
      <c r="J237">
        <v>1</v>
      </c>
      <c r="K237" s="5">
        <v>45740</v>
      </c>
      <c r="L237">
        <v>56</v>
      </c>
      <c r="M237" t="s">
        <v>282</v>
      </c>
    </row>
    <row r="238" spans="1:13" x14ac:dyDescent="0.25">
      <c r="A238">
        <v>70431</v>
      </c>
      <c r="B238" t="s">
        <v>247</v>
      </c>
      <c r="C238" t="s">
        <v>343</v>
      </c>
      <c r="D238" s="5">
        <v>27454</v>
      </c>
      <c r="E238" t="s">
        <v>472</v>
      </c>
      <c r="F238" t="s">
        <v>9</v>
      </c>
      <c r="G238" t="s">
        <v>12</v>
      </c>
      <c r="H238" t="s">
        <v>490</v>
      </c>
      <c r="I238" t="s">
        <v>473</v>
      </c>
      <c r="J238">
        <v>1</v>
      </c>
      <c r="K238" s="5">
        <v>45740</v>
      </c>
      <c r="L238">
        <v>50</v>
      </c>
      <c r="M238" t="s">
        <v>281</v>
      </c>
    </row>
    <row r="239" spans="1:13" x14ac:dyDescent="0.25">
      <c r="A239">
        <v>70623</v>
      </c>
      <c r="B239" t="s">
        <v>248</v>
      </c>
      <c r="C239" t="s">
        <v>459</v>
      </c>
      <c r="D239" s="5">
        <v>23436</v>
      </c>
      <c r="E239" t="s">
        <v>471</v>
      </c>
      <c r="F239" t="s">
        <v>9</v>
      </c>
      <c r="G239" t="s">
        <v>10</v>
      </c>
      <c r="H239" t="s">
        <v>476</v>
      </c>
      <c r="I239" t="s">
        <v>39</v>
      </c>
      <c r="J239">
        <v>-1</v>
      </c>
      <c r="K239" s="5">
        <v>45740</v>
      </c>
      <c r="L239">
        <v>61</v>
      </c>
      <c r="M239" t="s">
        <v>283</v>
      </c>
    </row>
    <row r="240" spans="1:13" x14ac:dyDescent="0.25">
      <c r="A240">
        <v>70450</v>
      </c>
      <c r="B240" t="s">
        <v>249</v>
      </c>
      <c r="C240" t="s">
        <v>436</v>
      </c>
      <c r="D240" s="5">
        <v>35559</v>
      </c>
      <c r="E240" t="s">
        <v>471</v>
      </c>
      <c r="F240" t="s">
        <v>35</v>
      </c>
      <c r="G240" t="s">
        <v>10</v>
      </c>
      <c r="H240" t="s">
        <v>477</v>
      </c>
      <c r="I240" t="s">
        <v>474</v>
      </c>
      <c r="J240">
        <v>-1</v>
      </c>
      <c r="K240" s="5">
        <v>45740</v>
      </c>
      <c r="L240">
        <v>27</v>
      </c>
      <c r="M240" t="s">
        <v>276</v>
      </c>
    </row>
    <row r="241" spans="1:13" x14ac:dyDescent="0.25">
      <c r="A241">
        <v>70667</v>
      </c>
      <c r="B241" t="s">
        <v>250</v>
      </c>
      <c r="C241" t="s">
        <v>460</v>
      </c>
      <c r="D241" s="5">
        <v>27236</v>
      </c>
      <c r="E241" t="s">
        <v>471</v>
      </c>
      <c r="F241" t="s">
        <v>9</v>
      </c>
      <c r="G241" t="s">
        <v>12</v>
      </c>
      <c r="H241" t="s">
        <v>478</v>
      </c>
      <c r="I241" t="s">
        <v>473</v>
      </c>
      <c r="J241">
        <v>-1</v>
      </c>
      <c r="K241" s="5">
        <v>45740</v>
      </c>
      <c r="L241">
        <v>50</v>
      </c>
      <c r="M241" t="s">
        <v>281</v>
      </c>
    </row>
    <row r="242" spans="1:13" x14ac:dyDescent="0.25">
      <c r="A242">
        <v>70316</v>
      </c>
      <c r="B242" t="s">
        <v>251</v>
      </c>
      <c r="C242" t="s">
        <v>390</v>
      </c>
      <c r="D242" s="5">
        <v>34603</v>
      </c>
      <c r="E242" t="s">
        <v>471</v>
      </c>
      <c r="F242" t="s">
        <v>35</v>
      </c>
      <c r="G242" t="s">
        <v>12</v>
      </c>
      <c r="H242" t="s">
        <v>478</v>
      </c>
      <c r="I242" t="s">
        <v>474</v>
      </c>
      <c r="J242">
        <v>-1</v>
      </c>
      <c r="K242" s="5">
        <v>45740</v>
      </c>
      <c r="L242">
        <v>30</v>
      </c>
      <c r="M242" t="s">
        <v>277</v>
      </c>
    </row>
    <row r="243" spans="1:13" x14ac:dyDescent="0.25">
      <c r="A243">
        <v>70108</v>
      </c>
      <c r="B243" t="s">
        <v>252</v>
      </c>
      <c r="C243" t="s">
        <v>377</v>
      </c>
      <c r="D243" s="5">
        <v>31558</v>
      </c>
      <c r="E243" t="s">
        <v>471</v>
      </c>
      <c r="F243" t="s">
        <v>9</v>
      </c>
      <c r="G243" t="s">
        <v>12</v>
      </c>
      <c r="H243" t="s">
        <v>478</v>
      </c>
      <c r="I243" t="s">
        <v>473</v>
      </c>
      <c r="J243">
        <v>-1</v>
      </c>
      <c r="K243" s="5">
        <v>45740</v>
      </c>
      <c r="L243">
        <v>38</v>
      </c>
      <c r="M243" t="s">
        <v>278</v>
      </c>
    </row>
    <row r="244" spans="1:13" x14ac:dyDescent="0.25">
      <c r="A244">
        <v>70223</v>
      </c>
      <c r="B244" t="s">
        <v>253</v>
      </c>
      <c r="C244" t="s">
        <v>461</v>
      </c>
      <c r="D244" s="5">
        <v>31927</v>
      </c>
      <c r="E244" t="s">
        <v>471</v>
      </c>
      <c r="F244" t="s">
        <v>9</v>
      </c>
      <c r="G244" t="s">
        <v>12</v>
      </c>
      <c r="H244" t="s">
        <v>478</v>
      </c>
      <c r="I244" t="s">
        <v>473</v>
      </c>
      <c r="J244">
        <v>-1</v>
      </c>
      <c r="K244" s="5">
        <v>45740</v>
      </c>
      <c r="L244">
        <v>37</v>
      </c>
      <c r="M244" t="s">
        <v>278</v>
      </c>
    </row>
    <row r="245" spans="1:13" x14ac:dyDescent="0.25">
      <c r="A245">
        <v>70248</v>
      </c>
      <c r="B245" t="s">
        <v>254</v>
      </c>
      <c r="C245" t="s">
        <v>462</v>
      </c>
      <c r="D245" s="5">
        <v>31590</v>
      </c>
      <c r="E245" t="s">
        <v>472</v>
      </c>
      <c r="F245" t="s">
        <v>9</v>
      </c>
      <c r="G245" t="s">
        <v>17</v>
      </c>
      <c r="H245" t="s">
        <v>478</v>
      </c>
      <c r="I245" t="s">
        <v>473</v>
      </c>
      <c r="J245">
        <v>1</v>
      </c>
      <c r="K245" s="5">
        <v>45740</v>
      </c>
      <c r="L245">
        <v>38</v>
      </c>
      <c r="M245" t="s">
        <v>278</v>
      </c>
    </row>
    <row r="246" spans="1:13" x14ac:dyDescent="0.25">
      <c r="A246">
        <v>70630</v>
      </c>
      <c r="B246" t="s">
        <v>255</v>
      </c>
      <c r="C246" t="s">
        <v>314</v>
      </c>
      <c r="D246" s="5">
        <v>26509</v>
      </c>
      <c r="E246" t="s">
        <v>471</v>
      </c>
      <c r="F246" t="s">
        <v>9</v>
      </c>
      <c r="G246" t="s">
        <v>10</v>
      </c>
      <c r="H246" t="s">
        <v>478</v>
      </c>
      <c r="I246" t="s">
        <v>473</v>
      </c>
      <c r="J246">
        <v>-1</v>
      </c>
      <c r="K246" s="5">
        <v>45740</v>
      </c>
      <c r="L246">
        <v>52</v>
      </c>
      <c r="M246" t="s">
        <v>281</v>
      </c>
    </row>
    <row r="247" spans="1:13" x14ac:dyDescent="0.25">
      <c r="A247">
        <v>70091</v>
      </c>
      <c r="B247" t="s">
        <v>256</v>
      </c>
      <c r="C247" t="s">
        <v>463</v>
      </c>
      <c r="D247" s="5">
        <v>23725</v>
      </c>
      <c r="E247" t="s">
        <v>471</v>
      </c>
      <c r="F247" t="s">
        <v>9</v>
      </c>
      <c r="G247" t="s">
        <v>12</v>
      </c>
      <c r="H247" t="s">
        <v>478</v>
      </c>
      <c r="I247" t="s">
        <v>473</v>
      </c>
      <c r="J247">
        <v>-1</v>
      </c>
      <c r="K247" s="5">
        <v>45740</v>
      </c>
      <c r="L247">
        <v>60</v>
      </c>
      <c r="M247" t="s">
        <v>283</v>
      </c>
    </row>
    <row r="248" spans="1:13" x14ac:dyDescent="0.25">
      <c r="A248">
        <v>70139</v>
      </c>
      <c r="B248" t="s">
        <v>257</v>
      </c>
      <c r="C248" t="s">
        <v>329</v>
      </c>
      <c r="D248" s="5">
        <v>28724</v>
      </c>
      <c r="E248" t="s">
        <v>471</v>
      </c>
      <c r="F248" t="s">
        <v>9</v>
      </c>
      <c r="G248" t="s">
        <v>17</v>
      </c>
      <c r="H248" t="s">
        <v>478</v>
      </c>
      <c r="I248" t="s">
        <v>473</v>
      </c>
      <c r="J248">
        <v>-1</v>
      </c>
      <c r="K248" s="5">
        <v>45740</v>
      </c>
      <c r="L248">
        <v>46</v>
      </c>
      <c r="M248" t="s">
        <v>280</v>
      </c>
    </row>
    <row r="249" spans="1:13" x14ac:dyDescent="0.25">
      <c r="A249">
        <v>70050</v>
      </c>
      <c r="B249" t="s">
        <v>258</v>
      </c>
      <c r="C249" t="s">
        <v>344</v>
      </c>
      <c r="D249" s="5">
        <v>25028</v>
      </c>
      <c r="E249" t="s">
        <v>471</v>
      </c>
      <c r="F249" t="s">
        <v>9</v>
      </c>
      <c r="G249" t="s">
        <v>12</v>
      </c>
      <c r="H249" t="s">
        <v>478</v>
      </c>
      <c r="I249" t="s">
        <v>473</v>
      </c>
      <c r="J249">
        <v>-1</v>
      </c>
      <c r="K249" s="5">
        <v>45740</v>
      </c>
      <c r="L249">
        <v>56</v>
      </c>
      <c r="M249" t="s">
        <v>282</v>
      </c>
    </row>
    <row r="250" spans="1:13" x14ac:dyDescent="0.25">
      <c r="A250">
        <v>70078</v>
      </c>
      <c r="B250" t="s">
        <v>259</v>
      </c>
      <c r="C250" t="s">
        <v>329</v>
      </c>
      <c r="D250" s="5">
        <v>28386</v>
      </c>
      <c r="E250" t="s">
        <v>471</v>
      </c>
      <c r="F250" t="s">
        <v>9</v>
      </c>
      <c r="G250" t="s">
        <v>12</v>
      </c>
      <c r="H250" t="s">
        <v>478</v>
      </c>
      <c r="I250" t="s">
        <v>473</v>
      </c>
      <c r="J250">
        <v>-1</v>
      </c>
      <c r="K250" s="5">
        <v>45740</v>
      </c>
      <c r="L250">
        <v>47</v>
      </c>
      <c r="M250" t="s">
        <v>280</v>
      </c>
    </row>
    <row r="251" spans="1:13" x14ac:dyDescent="0.25">
      <c r="A251">
        <v>70544</v>
      </c>
      <c r="B251" t="s">
        <v>260</v>
      </c>
      <c r="C251" t="s">
        <v>464</v>
      </c>
      <c r="D251" s="5">
        <v>33088</v>
      </c>
      <c r="E251" t="s">
        <v>472</v>
      </c>
      <c r="F251" t="s">
        <v>9</v>
      </c>
      <c r="G251" t="s">
        <v>12</v>
      </c>
      <c r="H251" t="s">
        <v>479</v>
      </c>
      <c r="I251" t="s">
        <v>473</v>
      </c>
      <c r="J251">
        <v>1</v>
      </c>
      <c r="K251" s="5">
        <v>45740</v>
      </c>
      <c r="L251">
        <v>34</v>
      </c>
      <c r="M251" t="s">
        <v>277</v>
      </c>
    </row>
    <row r="252" spans="1:13" x14ac:dyDescent="0.25">
      <c r="A252">
        <v>70776</v>
      </c>
      <c r="B252" t="s">
        <v>261</v>
      </c>
      <c r="C252" t="s">
        <v>465</v>
      </c>
      <c r="D252" s="5">
        <v>20988</v>
      </c>
      <c r="E252" t="s">
        <v>471</v>
      </c>
      <c r="F252" t="s">
        <v>9</v>
      </c>
      <c r="G252" t="s">
        <v>12</v>
      </c>
      <c r="H252" t="s">
        <v>479</v>
      </c>
      <c r="I252" t="s">
        <v>473</v>
      </c>
      <c r="J252">
        <v>-1</v>
      </c>
      <c r="K252" s="5">
        <v>45740</v>
      </c>
      <c r="L252">
        <v>67</v>
      </c>
      <c r="M252" t="s">
        <v>284</v>
      </c>
    </row>
    <row r="253" spans="1:13" x14ac:dyDescent="0.25">
      <c r="A253">
        <v>70736</v>
      </c>
      <c r="B253" t="s">
        <v>262</v>
      </c>
      <c r="C253" t="s">
        <v>466</v>
      </c>
      <c r="D253" s="5">
        <v>34641</v>
      </c>
      <c r="E253" t="s">
        <v>472</v>
      </c>
      <c r="F253" t="s">
        <v>9</v>
      </c>
      <c r="G253" t="s">
        <v>12</v>
      </c>
      <c r="H253" t="s">
        <v>476</v>
      </c>
      <c r="I253" t="s">
        <v>473</v>
      </c>
      <c r="J253">
        <v>1</v>
      </c>
      <c r="K253" s="5">
        <v>45740</v>
      </c>
      <c r="L253">
        <v>30</v>
      </c>
      <c r="M253" t="s">
        <v>277</v>
      </c>
    </row>
    <row r="254" spans="1:13" x14ac:dyDescent="0.25">
      <c r="A254">
        <v>70748</v>
      </c>
      <c r="B254" t="s">
        <v>263</v>
      </c>
      <c r="C254" t="s">
        <v>387</v>
      </c>
      <c r="D254" s="5">
        <v>20976</v>
      </c>
      <c r="E254" t="s">
        <v>471</v>
      </c>
      <c r="F254" t="s">
        <v>9</v>
      </c>
      <c r="G254" t="s">
        <v>10</v>
      </c>
      <c r="H254" t="s">
        <v>476</v>
      </c>
      <c r="I254" t="s">
        <v>473</v>
      </c>
      <c r="J254">
        <v>-1</v>
      </c>
      <c r="K254" s="5">
        <v>45740</v>
      </c>
      <c r="L254">
        <v>67</v>
      </c>
      <c r="M254" t="s">
        <v>284</v>
      </c>
    </row>
    <row r="255" spans="1:13" x14ac:dyDescent="0.25">
      <c r="A255">
        <v>70366</v>
      </c>
      <c r="B255" t="s">
        <v>264</v>
      </c>
      <c r="C255" t="s">
        <v>424</v>
      </c>
      <c r="D255" s="5">
        <v>33734</v>
      </c>
      <c r="E255" t="s">
        <v>471</v>
      </c>
      <c r="F255" t="s">
        <v>9</v>
      </c>
      <c r="G255" t="s">
        <v>10</v>
      </c>
      <c r="H255" t="s">
        <v>476</v>
      </c>
      <c r="I255" t="s">
        <v>473</v>
      </c>
      <c r="J255">
        <v>-1</v>
      </c>
      <c r="K255" s="5">
        <v>45740</v>
      </c>
      <c r="L255">
        <v>32</v>
      </c>
      <c r="M255" t="s">
        <v>277</v>
      </c>
    </row>
    <row r="256" spans="1:13" x14ac:dyDescent="0.25">
      <c r="A256">
        <v>70402</v>
      </c>
      <c r="B256" t="s">
        <v>265</v>
      </c>
      <c r="C256" t="s">
        <v>445</v>
      </c>
      <c r="D256" s="5">
        <v>28298</v>
      </c>
      <c r="E256" t="s">
        <v>471</v>
      </c>
      <c r="F256" t="s">
        <v>9</v>
      </c>
      <c r="G256" t="s">
        <v>12</v>
      </c>
      <c r="H256" t="s">
        <v>476</v>
      </c>
      <c r="I256" t="s">
        <v>473</v>
      </c>
      <c r="J256">
        <v>-1</v>
      </c>
      <c r="K256" s="5">
        <v>45740</v>
      </c>
      <c r="L256">
        <v>47</v>
      </c>
      <c r="M256" t="s">
        <v>280</v>
      </c>
    </row>
    <row r="257" spans="1:13" x14ac:dyDescent="0.25">
      <c r="A257">
        <v>70756</v>
      </c>
      <c r="B257" t="s">
        <v>266</v>
      </c>
      <c r="C257" t="s">
        <v>467</v>
      </c>
      <c r="D257" s="5">
        <v>23783</v>
      </c>
      <c r="E257" t="s">
        <v>472</v>
      </c>
      <c r="F257" t="s">
        <v>9</v>
      </c>
      <c r="G257" t="s">
        <v>10</v>
      </c>
      <c r="H257" t="s">
        <v>476</v>
      </c>
      <c r="I257" t="s">
        <v>473</v>
      </c>
      <c r="J257">
        <v>1</v>
      </c>
      <c r="K257" s="5">
        <v>45740</v>
      </c>
      <c r="L257">
        <v>60</v>
      </c>
      <c r="M257" t="s">
        <v>283</v>
      </c>
    </row>
    <row r="258" spans="1:13" x14ac:dyDescent="0.25">
      <c r="A258">
        <v>10001</v>
      </c>
      <c r="B258" t="s">
        <v>267</v>
      </c>
      <c r="C258" t="s">
        <v>338</v>
      </c>
      <c r="D258" s="5">
        <v>33039</v>
      </c>
      <c r="E258" t="s">
        <v>471</v>
      </c>
      <c r="F258" t="s">
        <v>9</v>
      </c>
      <c r="G258" t="s">
        <v>10</v>
      </c>
      <c r="H258" t="s">
        <v>476</v>
      </c>
      <c r="I258" t="s">
        <v>473</v>
      </c>
      <c r="J258">
        <v>-1</v>
      </c>
      <c r="K258" s="5">
        <v>45740</v>
      </c>
      <c r="L258">
        <v>34</v>
      </c>
      <c r="M258" t="s">
        <v>277</v>
      </c>
    </row>
    <row r="259" spans="1:13" x14ac:dyDescent="0.25">
      <c r="A259">
        <v>10005</v>
      </c>
      <c r="B259" t="s">
        <v>268</v>
      </c>
      <c r="C259" t="s">
        <v>331</v>
      </c>
      <c r="D259" s="5">
        <v>26399</v>
      </c>
      <c r="E259" t="s">
        <v>471</v>
      </c>
      <c r="F259" t="s">
        <v>9</v>
      </c>
      <c r="G259" t="s">
        <v>12</v>
      </c>
      <c r="H259" t="s">
        <v>476</v>
      </c>
      <c r="I259" t="s">
        <v>473</v>
      </c>
      <c r="J259">
        <v>-1</v>
      </c>
      <c r="K259" s="5">
        <v>45740</v>
      </c>
      <c r="L259">
        <v>52</v>
      </c>
      <c r="M259" t="s">
        <v>281</v>
      </c>
    </row>
    <row r="260" spans="1:13" x14ac:dyDescent="0.25">
      <c r="A260">
        <v>10017</v>
      </c>
      <c r="B260" t="s">
        <v>269</v>
      </c>
      <c r="C260" t="s">
        <v>468</v>
      </c>
      <c r="D260" s="5">
        <v>26456</v>
      </c>
      <c r="E260" t="s">
        <v>471</v>
      </c>
      <c r="F260" t="s">
        <v>9</v>
      </c>
      <c r="G260" t="s">
        <v>12</v>
      </c>
      <c r="H260" t="s">
        <v>476</v>
      </c>
      <c r="I260" t="s">
        <v>473</v>
      </c>
      <c r="J260">
        <v>-1</v>
      </c>
      <c r="K260" s="5">
        <v>45740</v>
      </c>
      <c r="L260">
        <v>52</v>
      </c>
      <c r="M260" t="s">
        <v>281</v>
      </c>
    </row>
    <row r="261" spans="1:13" x14ac:dyDescent="0.25">
      <c r="A261">
        <v>50010</v>
      </c>
      <c r="B261" t="s">
        <v>270</v>
      </c>
      <c r="C261" t="s">
        <v>469</v>
      </c>
      <c r="D261" s="5">
        <v>33444</v>
      </c>
      <c r="E261" t="s">
        <v>472</v>
      </c>
      <c r="F261" t="s">
        <v>35</v>
      </c>
      <c r="G261" t="s">
        <v>12</v>
      </c>
      <c r="H261" t="s">
        <v>476</v>
      </c>
      <c r="I261" t="s">
        <v>474</v>
      </c>
      <c r="J261">
        <v>1</v>
      </c>
      <c r="K261" s="5">
        <v>45740</v>
      </c>
      <c r="L261">
        <v>33</v>
      </c>
      <c r="M261" t="s">
        <v>277</v>
      </c>
    </row>
    <row r="262" spans="1:13" x14ac:dyDescent="0.25">
      <c r="A262">
        <v>50012</v>
      </c>
      <c r="B262" t="s">
        <v>271</v>
      </c>
      <c r="C262" t="s">
        <v>470</v>
      </c>
      <c r="D262" s="5">
        <v>34278</v>
      </c>
      <c r="E262" t="s">
        <v>471</v>
      </c>
      <c r="F262" t="s">
        <v>35</v>
      </c>
      <c r="G262" t="s">
        <v>12</v>
      </c>
      <c r="H262" t="s">
        <v>476</v>
      </c>
      <c r="I262" t="s">
        <v>474</v>
      </c>
      <c r="J262">
        <v>-1</v>
      </c>
      <c r="K262" s="5">
        <v>45740</v>
      </c>
      <c r="L262">
        <v>31</v>
      </c>
      <c r="M262" t="s">
        <v>277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AF41E-07B7-4132-AA82-B930288DBB8C}">
  <sheetPr>
    <tabColor theme="0" tint="-0.249977111117893"/>
  </sheetPr>
  <dimension ref="B1:E65"/>
  <sheetViews>
    <sheetView showGridLines="0" zoomScale="115" zoomScaleNormal="115" workbookViewId="0">
      <selection activeCell="B1" sqref="B1"/>
    </sheetView>
  </sheetViews>
  <sheetFormatPr baseColWidth="10" defaultRowHeight="15" x14ac:dyDescent="0.25"/>
  <cols>
    <col min="1" max="1" width="2.7109375" customWidth="1"/>
    <col min="2" max="2" width="7.42578125" customWidth="1"/>
    <col min="3" max="3" width="13.28515625" customWidth="1"/>
    <col min="4" max="4" width="2.7109375" customWidth="1"/>
    <col min="5" max="5" width="18.5703125" customWidth="1"/>
  </cols>
  <sheetData>
    <row r="1" spans="2:5" ht="39" customHeight="1" x14ac:dyDescent="0.25">
      <c r="B1" s="4" t="s">
        <v>272</v>
      </c>
      <c r="C1" s="4" t="s">
        <v>273</v>
      </c>
      <c r="E1" s="6" t="s">
        <v>492</v>
      </c>
    </row>
    <row r="2" spans="2:5" x14ac:dyDescent="0.25">
      <c r="B2" s="1">
        <v>16</v>
      </c>
      <c r="C2" s="2" t="s">
        <v>274</v>
      </c>
      <c r="E2" s="9">
        <f ca="1">TODAY()</f>
        <v>45740</v>
      </c>
    </row>
    <row r="3" spans="2:5" x14ac:dyDescent="0.25">
      <c r="B3" s="1">
        <v>17</v>
      </c>
      <c r="C3" s="2" t="s">
        <v>274</v>
      </c>
    </row>
    <row r="4" spans="2:5" x14ac:dyDescent="0.25">
      <c r="B4" s="1">
        <v>18</v>
      </c>
      <c r="C4" s="2" t="s">
        <v>274</v>
      </c>
    </row>
    <row r="5" spans="2:5" x14ac:dyDescent="0.25">
      <c r="B5" s="1">
        <v>19</v>
      </c>
      <c r="C5" s="2" t="s">
        <v>274</v>
      </c>
    </row>
    <row r="6" spans="2:5" x14ac:dyDescent="0.25">
      <c r="B6" s="1">
        <v>20</v>
      </c>
      <c r="C6" s="3" t="s">
        <v>275</v>
      </c>
    </row>
    <row r="7" spans="2:5" x14ac:dyDescent="0.25">
      <c r="B7" s="1">
        <v>21</v>
      </c>
      <c r="C7" s="3" t="s">
        <v>275</v>
      </c>
    </row>
    <row r="8" spans="2:5" x14ac:dyDescent="0.25">
      <c r="B8" s="1">
        <v>22</v>
      </c>
      <c r="C8" s="3" t="s">
        <v>275</v>
      </c>
    </row>
    <row r="9" spans="2:5" x14ac:dyDescent="0.25">
      <c r="B9" s="1">
        <v>23</v>
      </c>
      <c r="C9" s="3" t="s">
        <v>275</v>
      </c>
    </row>
    <row r="10" spans="2:5" x14ac:dyDescent="0.25">
      <c r="B10" s="1">
        <v>24</v>
      </c>
      <c r="C10" s="3" t="s">
        <v>275</v>
      </c>
    </row>
    <row r="11" spans="2:5" x14ac:dyDescent="0.25">
      <c r="B11" s="1">
        <v>25</v>
      </c>
      <c r="C11" s="3" t="s">
        <v>276</v>
      </c>
    </row>
    <row r="12" spans="2:5" x14ac:dyDescent="0.25">
      <c r="B12" s="1">
        <v>26</v>
      </c>
      <c r="C12" s="3" t="s">
        <v>276</v>
      </c>
    </row>
    <row r="13" spans="2:5" x14ac:dyDescent="0.25">
      <c r="B13" s="1">
        <v>27</v>
      </c>
      <c r="C13" s="3" t="s">
        <v>276</v>
      </c>
    </row>
    <row r="14" spans="2:5" x14ac:dyDescent="0.25">
      <c r="B14" s="1">
        <v>28</v>
      </c>
      <c r="C14" s="3" t="s">
        <v>276</v>
      </c>
    </row>
    <row r="15" spans="2:5" x14ac:dyDescent="0.25">
      <c r="B15" s="1">
        <v>29</v>
      </c>
      <c r="C15" s="3" t="s">
        <v>276</v>
      </c>
    </row>
    <row r="16" spans="2:5" x14ac:dyDescent="0.25">
      <c r="B16" s="1">
        <v>30</v>
      </c>
      <c r="C16" s="3" t="s">
        <v>277</v>
      </c>
    </row>
    <row r="17" spans="2:3" x14ac:dyDescent="0.25">
      <c r="B17" s="1">
        <v>31</v>
      </c>
      <c r="C17" s="3" t="s">
        <v>277</v>
      </c>
    </row>
    <row r="18" spans="2:3" x14ac:dyDescent="0.25">
      <c r="B18" s="1">
        <v>32</v>
      </c>
      <c r="C18" s="3" t="s">
        <v>277</v>
      </c>
    </row>
    <row r="19" spans="2:3" x14ac:dyDescent="0.25">
      <c r="B19" s="1">
        <v>33</v>
      </c>
      <c r="C19" s="3" t="s">
        <v>277</v>
      </c>
    </row>
    <row r="20" spans="2:3" x14ac:dyDescent="0.25">
      <c r="B20" s="1">
        <v>34</v>
      </c>
      <c r="C20" s="3" t="s">
        <v>277</v>
      </c>
    </row>
    <row r="21" spans="2:3" x14ac:dyDescent="0.25">
      <c r="B21" s="1">
        <v>35</v>
      </c>
      <c r="C21" s="3" t="s">
        <v>278</v>
      </c>
    </row>
    <row r="22" spans="2:3" x14ac:dyDescent="0.25">
      <c r="B22" s="1">
        <v>36</v>
      </c>
      <c r="C22" s="3" t="s">
        <v>278</v>
      </c>
    </row>
    <row r="23" spans="2:3" x14ac:dyDescent="0.25">
      <c r="B23" s="1">
        <v>37</v>
      </c>
      <c r="C23" s="3" t="s">
        <v>278</v>
      </c>
    </row>
    <row r="24" spans="2:3" x14ac:dyDescent="0.25">
      <c r="B24" s="1">
        <v>38</v>
      </c>
      <c r="C24" s="3" t="s">
        <v>278</v>
      </c>
    </row>
    <row r="25" spans="2:3" x14ac:dyDescent="0.25">
      <c r="B25" s="1">
        <v>39</v>
      </c>
      <c r="C25" s="3" t="s">
        <v>278</v>
      </c>
    </row>
    <row r="26" spans="2:3" x14ac:dyDescent="0.25">
      <c r="B26" s="1">
        <v>40</v>
      </c>
      <c r="C26" s="3" t="s">
        <v>279</v>
      </c>
    </row>
    <row r="27" spans="2:3" x14ac:dyDescent="0.25">
      <c r="B27" s="1">
        <v>41</v>
      </c>
      <c r="C27" s="3" t="s">
        <v>279</v>
      </c>
    </row>
    <row r="28" spans="2:3" x14ac:dyDescent="0.25">
      <c r="B28" s="1">
        <v>42</v>
      </c>
      <c r="C28" s="3" t="s">
        <v>279</v>
      </c>
    </row>
    <row r="29" spans="2:3" x14ac:dyDescent="0.25">
      <c r="B29" s="1">
        <v>43</v>
      </c>
      <c r="C29" s="3" t="s">
        <v>279</v>
      </c>
    </row>
    <row r="30" spans="2:3" x14ac:dyDescent="0.25">
      <c r="B30" s="1">
        <v>44</v>
      </c>
      <c r="C30" s="3" t="s">
        <v>279</v>
      </c>
    </row>
    <row r="31" spans="2:3" x14ac:dyDescent="0.25">
      <c r="B31" s="1">
        <v>45</v>
      </c>
      <c r="C31" s="3" t="s">
        <v>280</v>
      </c>
    </row>
    <row r="32" spans="2:3" x14ac:dyDescent="0.25">
      <c r="B32" s="1">
        <v>46</v>
      </c>
      <c r="C32" s="3" t="s">
        <v>280</v>
      </c>
    </row>
    <row r="33" spans="2:3" x14ac:dyDescent="0.25">
      <c r="B33" s="1">
        <v>47</v>
      </c>
      <c r="C33" s="3" t="s">
        <v>280</v>
      </c>
    </row>
    <row r="34" spans="2:3" x14ac:dyDescent="0.25">
      <c r="B34" s="1">
        <v>48</v>
      </c>
      <c r="C34" s="3" t="s">
        <v>280</v>
      </c>
    </row>
    <row r="35" spans="2:3" x14ac:dyDescent="0.25">
      <c r="B35" s="1">
        <v>49</v>
      </c>
      <c r="C35" s="3" t="s">
        <v>280</v>
      </c>
    </row>
    <row r="36" spans="2:3" x14ac:dyDescent="0.25">
      <c r="B36" s="1">
        <v>50</v>
      </c>
      <c r="C36" s="3" t="s">
        <v>281</v>
      </c>
    </row>
    <row r="37" spans="2:3" x14ac:dyDescent="0.25">
      <c r="B37" s="1">
        <v>51</v>
      </c>
      <c r="C37" s="3" t="s">
        <v>281</v>
      </c>
    </row>
    <row r="38" spans="2:3" x14ac:dyDescent="0.25">
      <c r="B38" s="1">
        <v>52</v>
      </c>
      <c r="C38" s="3" t="s">
        <v>281</v>
      </c>
    </row>
    <row r="39" spans="2:3" x14ac:dyDescent="0.25">
      <c r="B39" s="1">
        <v>53</v>
      </c>
      <c r="C39" s="3" t="s">
        <v>281</v>
      </c>
    </row>
    <row r="40" spans="2:3" x14ac:dyDescent="0.25">
      <c r="B40" s="1">
        <v>54</v>
      </c>
      <c r="C40" s="3" t="s">
        <v>281</v>
      </c>
    </row>
    <row r="41" spans="2:3" x14ac:dyDescent="0.25">
      <c r="B41" s="1">
        <v>55</v>
      </c>
      <c r="C41" s="3" t="s">
        <v>282</v>
      </c>
    </row>
    <row r="42" spans="2:3" x14ac:dyDescent="0.25">
      <c r="B42" s="1">
        <v>56</v>
      </c>
      <c r="C42" s="3" t="s">
        <v>282</v>
      </c>
    </row>
    <row r="43" spans="2:3" x14ac:dyDescent="0.25">
      <c r="B43" s="1">
        <v>57</v>
      </c>
      <c r="C43" s="3" t="s">
        <v>282</v>
      </c>
    </row>
    <row r="44" spans="2:3" x14ac:dyDescent="0.25">
      <c r="B44" s="1">
        <v>58</v>
      </c>
      <c r="C44" s="3" t="s">
        <v>282</v>
      </c>
    </row>
    <row r="45" spans="2:3" x14ac:dyDescent="0.25">
      <c r="B45" s="1">
        <v>59</v>
      </c>
      <c r="C45" s="3" t="s">
        <v>282</v>
      </c>
    </row>
    <row r="46" spans="2:3" x14ac:dyDescent="0.25">
      <c r="B46" s="1">
        <v>60</v>
      </c>
      <c r="C46" s="3" t="s">
        <v>283</v>
      </c>
    </row>
    <row r="47" spans="2:3" x14ac:dyDescent="0.25">
      <c r="B47" s="1">
        <v>61</v>
      </c>
      <c r="C47" s="3" t="s">
        <v>283</v>
      </c>
    </row>
    <row r="48" spans="2:3" x14ac:dyDescent="0.25">
      <c r="B48" s="1">
        <v>62</v>
      </c>
      <c r="C48" s="3" t="s">
        <v>283</v>
      </c>
    </row>
    <row r="49" spans="2:3" x14ac:dyDescent="0.25">
      <c r="B49" s="1">
        <v>63</v>
      </c>
      <c r="C49" s="3" t="s">
        <v>283</v>
      </c>
    </row>
    <row r="50" spans="2:3" x14ac:dyDescent="0.25">
      <c r="B50" s="1">
        <v>64</v>
      </c>
      <c r="C50" s="3" t="s">
        <v>283</v>
      </c>
    </row>
    <row r="51" spans="2:3" x14ac:dyDescent="0.25">
      <c r="B51" s="1">
        <v>65</v>
      </c>
      <c r="C51" s="3" t="s">
        <v>284</v>
      </c>
    </row>
    <row r="52" spans="2:3" x14ac:dyDescent="0.25">
      <c r="B52" s="1">
        <v>66</v>
      </c>
      <c r="C52" s="3" t="s">
        <v>284</v>
      </c>
    </row>
    <row r="53" spans="2:3" x14ac:dyDescent="0.25">
      <c r="B53" s="1">
        <v>67</v>
      </c>
      <c r="C53" s="3" t="s">
        <v>284</v>
      </c>
    </row>
    <row r="54" spans="2:3" x14ac:dyDescent="0.25">
      <c r="B54" s="1">
        <v>68</v>
      </c>
      <c r="C54" s="3" t="s">
        <v>284</v>
      </c>
    </row>
    <row r="55" spans="2:3" x14ac:dyDescent="0.25">
      <c r="B55" s="1">
        <v>69</v>
      </c>
      <c r="C55" s="3" t="s">
        <v>284</v>
      </c>
    </row>
    <row r="56" spans="2:3" x14ac:dyDescent="0.25">
      <c r="B56" s="1">
        <v>70</v>
      </c>
      <c r="C56" s="3" t="s">
        <v>285</v>
      </c>
    </row>
    <row r="57" spans="2:3" x14ac:dyDescent="0.25">
      <c r="B57" s="1">
        <v>71</v>
      </c>
      <c r="C57" s="3" t="s">
        <v>285</v>
      </c>
    </row>
    <row r="58" spans="2:3" x14ac:dyDescent="0.25">
      <c r="B58" s="1">
        <v>72</v>
      </c>
      <c r="C58" s="3" t="s">
        <v>285</v>
      </c>
    </row>
    <row r="59" spans="2:3" x14ac:dyDescent="0.25">
      <c r="B59" s="1">
        <v>73</v>
      </c>
      <c r="C59" s="3" t="s">
        <v>285</v>
      </c>
    </row>
    <row r="60" spans="2:3" x14ac:dyDescent="0.25">
      <c r="B60" s="1">
        <v>74</v>
      </c>
      <c r="C60" s="3" t="s">
        <v>285</v>
      </c>
    </row>
    <row r="61" spans="2:3" x14ac:dyDescent="0.25">
      <c r="B61" s="1">
        <v>75</v>
      </c>
      <c r="C61" s="3" t="s">
        <v>286</v>
      </c>
    </row>
    <row r="62" spans="2:3" x14ac:dyDescent="0.25">
      <c r="B62" s="1">
        <v>76</v>
      </c>
      <c r="C62" s="3" t="s">
        <v>286</v>
      </c>
    </row>
    <row r="63" spans="2:3" x14ac:dyDescent="0.25">
      <c r="B63" s="1">
        <v>77</v>
      </c>
      <c r="C63" s="3" t="s">
        <v>286</v>
      </c>
    </row>
    <row r="64" spans="2:3" x14ac:dyDescent="0.25">
      <c r="B64" s="1">
        <v>78</v>
      </c>
      <c r="C64" s="3" t="s">
        <v>286</v>
      </c>
    </row>
    <row r="65" spans="2:3" x14ac:dyDescent="0.25">
      <c r="B65" s="1">
        <v>79</v>
      </c>
      <c r="C65" s="3" t="s">
        <v>286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E3E95-0E63-44DA-9E9C-AEDCBEAA4F53}">
  <sheetPr>
    <tabColor theme="1" tint="0.34998626667073579"/>
  </sheetPr>
  <dimension ref="A1:AG39"/>
  <sheetViews>
    <sheetView showGridLines="0" tabSelected="1" zoomScale="85" zoomScaleNormal="85" workbookViewId="0">
      <selection activeCell="AC6" sqref="AC6:AE7"/>
    </sheetView>
  </sheetViews>
  <sheetFormatPr baseColWidth="10" defaultRowHeight="15" x14ac:dyDescent="0.25"/>
  <cols>
    <col min="1" max="1" width="2.7109375" customWidth="1"/>
    <col min="2" max="7" width="4.7109375" customWidth="1"/>
    <col min="8" max="8" width="2.7109375" customWidth="1"/>
    <col min="9" max="13" width="4.7109375" customWidth="1"/>
    <col min="14" max="14" width="10.7109375" customWidth="1"/>
    <col min="15" max="19" width="4.7109375" customWidth="1"/>
    <col min="20" max="20" width="10.7109375" customWidth="1"/>
    <col min="21" max="25" width="4.7109375" customWidth="1"/>
    <col min="26" max="26" width="10.7109375" customWidth="1"/>
    <col min="27" max="31" width="4.7109375" customWidth="1"/>
    <col min="32" max="32" width="2.85546875" customWidth="1"/>
    <col min="33" max="33" width="2.7109375" customWidth="1"/>
    <col min="34" max="44" width="4.7109375" customWidth="1"/>
  </cols>
  <sheetData>
    <row r="1" spans="1:33" ht="15" customHeight="1" x14ac:dyDescent="0.25">
      <c r="A1" s="53" t="s">
        <v>519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</row>
    <row r="2" spans="1:33" ht="15" customHeigh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</row>
    <row r="3" spans="1:33" ht="15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</row>
    <row r="4" spans="1:33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</row>
    <row r="5" spans="1:33" ht="15" customHeight="1" x14ac:dyDescent="0.25">
      <c r="A5" s="13"/>
      <c r="B5" s="54" t="s">
        <v>491</v>
      </c>
      <c r="C5" s="55"/>
      <c r="D5" s="55"/>
      <c r="E5" s="55"/>
      <c r="F5" s="55"/>
      <c r="G5" s="55"/>
      <c r="H5" s="13"/>
      <c r="I5" s="44"/>
      <c r="J5" s="44"/>
      <c r="K5" s="44"/>
      <c r="L5" s="44"/>
      <c r="M5" s="44"/>
      <c r="O5" s="44"/>
      <c r="P5" s="44"/>
      <c r="Q5" s="44"/>
      <c r="R5" s="44"/>
      <c r="S5" s="44"/>
      <c r="U5" s="44"/>
      <c r="V5" s="44"/>
      <c r="W5" s="44"/>
      <c r="X5" s="44"/>
      <c r="Y5" s="44"/>
      <c r="AA5" s="44"/>
      <c r="AB5" s="44"/>
      <c r="AC5" s="44"/>
      <c r="AD5" s="44"/>
      <c r="AE5" s="44"/>
      <c r="AG5" s="13"/>
    </row>
    <row r="6" spans="1:33" ht="21" customHeight="1" x14ac:dyDescent="0.25">
      <c r="A6" s="13"/>
      <c r="H6" s="13"/>
      <c r="I6" s="44"/>
      <c r="J6" s="44"/>
      <c r="K6" s="56">
        <f>IFERROR(GETPIVOTDATA("Matricule",TCD!$L$3),"")</f>
        <v>261</v>
      </c>
      <c r="L6" s="56"/>
      <c r="M6" s="56"/>
      <c r="O6" s="44"/>
      <c r="P6" s="44"/>
      <c r="Q6" s="57" t="str">
        <f>IFERROR(ROUND(GETPIVOTDATA("Âge",TCD!$R$3),1)&amp;" ans","")</f>
        <v>41,4 ans</v>
      </c>
      <c r="R6" s="57"/>
      <c r="S6" s="57"/>
      <c r="U6" s="44"/>
      <c r="V6" s="44"/>
      <c r="W6" s="56">
        <f>IFERROR(GETPIVOTDATA("Matricule",TCD!$W$3,"Type contrat","CDI"),"")</f>
        <v>210</v>
      </c>
      <c r="X6" s="56"/>
      <c r="Y6" s="56"/>
      <c r="AA6" s="44"/>
      <c r="AB6" s="44"/>
      <c r="AC6" s="58">
        <f>IFERROR(IFERROR(GETPIVOTDATA("Matricule",TCD!$W$3,"Type contrat","CDD"),"")/IFERROR(GETPIVOTDATA("Matricule",TCD!$W$3),""),"")</f>
        <v>0.19540229885057472</v>
      </c>
      <c r="AD6" s="58"/>
      <c r="AE6" s="58"/>
      <c r="AG6" s="13"/>
    </row>
    <row r="7" spans="1:33" x14ac:dyDescent="0.25">
      <c r="A7" s="13"/>
      <c r="H7" s="13"/>
      <c r="I7" s="44"/>
      <c r="J7" s="44"/>
      <c r="K7" s="56"/>
      <c r="L7" s="56"/>
      <c r="M7" s="56"/>
      <c r="O7" s="44"/>
      <c r="P7" s="44"/>
      <c r="Q7" s="57"/>
      <c r="R7" s="57"/>
      <c r="S7" s="57"/>
      <c r="U7" s="44"/>
      <c r="V7" s="44"/>
      <c r="W7" s="56"/>
      <c r="X7" s="56"/>
      <c r="Y7" s="56"/>
      <c r="AA7" s="44"/>
      <c r="AB7" s="44"/>
      <c r="AC7" s="58"/>
      <c r="AD7" s="58"/>
      <c r="AE7" s="58"/>
      <c r="AG7" s="13"/>
    </row>
    <row r="8" spans="1:33" x14ac:dyDescent="0.25">
      <c r="A8" s="13"/>
      <c r="H8" s="13"/>
      <c r="I8" s="52" t="s">
        <v>543</v>
      </c>
      <c r="J8" s="52"/>
      <c r="K8" s="52"/>
      <c r="L8" s="52"/>
      <c r="M8" s="52"/>
      <c r="O8" s="52" t="s">
        <v>537</v>
      </c>
      <c r="P8" s="52"/>
      <c r="Q8" s="52"/>
      <c r="R8" s="52"/>
      <c r="S8" s="52"/>
      <c r="U8" s="52" t="s">
        <v>538</v>
      </c>
      <c r="V8" s="52"/>
      <c r="W8" s="52"/>
      <c r="X8" s="52"/>
      <c r="Y8" s="52"/>
      <c r="AA8" s="52" t="s">
        <v>539</v>
      </c>
      <c r="AB8" s="52"/>
      <c r="AC8" s="52"/>
      <c r="AD8" s="52"/>
      <c r="AE8" s="52"/>
      <c r="AG8" s="13"/>
    </row>
    <row r="9" spans="1:33" ht="15" customHeight="1" x14ac:dyDescent="0.25">
      <c r="A9" s="13"/>
      <c r="H9" s="13"/>
      <c r="AG9" s="13"/>
    </row>
    <row r="10" spans="1:33" ht="15" customHeight="1" x14ac:dyDescent="0.25">
      <c r="A10" s="13"/>
      <c r="H10" s="48"/>
      <c r="I10" s="45" t="s">
        <v>541</v>
      </c>
      <c r="T10" s="47"/>
      <c r="U10" s="46" t="s">
        <v>542</v>
      </c>
      <c r="AG10" s="13"/>
    </row>
    <row r="11" spans="1:33" ht="15" customHeight="1" x14ac:dyDescent="0.25">
      <c r="A11" s="13"/>
      <c r="H11" s="13"/>
      <c r="AG11" s="13"/>
    </row>
    <row r="12" spans="1:33" x14ac:dyDescent="0.25">
      <c r="A12" s="13"/>
      <c r="H12" s="13"/>
      <c r="AG12" s="13"/>
    </row>
    <row r="13" spans="1:33" x14ac:dyDescent="0.25">
      <c r="A13" s="13"/>
      <c r="H13" s="13"/>
      <c r="AG13" s="13"/>
    </row>
    <row r="14" spans="1:33" ht="15" customHeight="1" x14ac:dyDescent="0.25">
      <c r="A14" s="13"/>
      <c r="H14" s="13"/>
      <c r="AG14" s="13"/>
    </row>
    <row r="15" spans="1:33" ht="15" customHeight="1" x14ac:dyDescent="0.25">
      <c r="A15" s="13"/>
      <c r="H15" s="13"/>
      <c r="AG15" s="13"/>
    </row>
    <row r="16" spans="1:33" x14ac:dyDescent="0.25">
      <c r="A16" s="13"/>
      <c r="H16" s="13"/>
      <c r="AG16" s="13"/>
    </row>
    <row r="17" spans="1:33" x14ac:dyDescent="0.25">
      <c r="A17" s="13"/>
      <c r="H17" s="13"/>
      <c r="AG17" s="13"/>
    </row>
    <row r="18" spans="1:33" x14ac:dyDescent="0.25">
      <c r="A18" s="13"/>
      <c r="H18" s="13"/>
      <c r="AG18" s="13"/>
    </row>
    <row r="19" spans="1:33" x14ac:dyDescent="0.25">
      <c r="A19" s="13"/>
      <c r="H19" s="13"/>
      <c r="AG19" s="13"/>
    </row>
    <row r="20" spans="1:33" x14ac:dyDescent="0.25">
      <c r="A20" s="13"/>
      <c r="H20" s="13"/>
      <c r="AG20" s="13"/>
    </row>
    <row r="21" spans="1:33" x14ac:dyDescent="0.25">
      <c r="A21" s="13"/>
      <c r="H21" s="13"/>
      <c r="AG21" s="13"/>
    </row>
    <row r="22" spans="1:33" x14ac:dyDescent="0.25">
      <c r="A22" s="13"/>
      <c r="H22" s="13"/>
      <c r="AG22" s="13"/>
    </row>
    <row r="23" spans="1:33" ht="15.75" x14ac:dyDescent="0.25">
      <c r="A23" s="13"/>
      <c r="H23" s="48"/>
      <c r="I23" s="46" t="s">
        <v>493</v>
      </c>
      <c r="T23" s="47"/>
      <c r="U23" s="46" t="s">
        <v>500</v>
      </c>
      <c r="AG23" s="13"/>
    </row>
    <row r="24" spans="1:33" x14ac:dyDescent="0.25">
      <c r="A24" s="13"/>
      <c r="H24" s="13"/>
      <c r="AG24" s="13"/>
    </row>
    <row r="25" spans="1:33" x14ac:dyDescent="0.25">
      <c r="A25" s="13"/>
      <c r="H25" s="13"/>
      <c r="AG25" s="13"/>
    </row>
    <row r="26" spans="1:33" x14ac:dyDescent="0.25">
      <c r="A26" s="13"/>
      <c r="H26" s="13"/>
      <c r="AG26" s="13"/>
    </row>
    <row r="27" spans="1:33" x14ac:dyDescent="0.25">
      <c r="A27" s="13"/>
      <c r="H27" s="13"/>
      <c r="AG27" s="13"/>
    </row>
    <row r="28" spans="1:33" x14ac:dyDescent="0.25">
      <c r="A28" s="13"/>
      <c r="H28" s="13"/>
      <c r="AG28" s="13"/>
    </row>
    <row r="29" spans="1:33" x14ac:dyDescent="0.25">
      <c r="A29" s="13"/>
      <c r="H29" s="13"/>
      <c r="AG29" s="13"/>
    </row>
    <row r="30" spans="1:33" x14ac:dyDescent="0.25">
      <c r="A30" s="13"/>
      <c r="H30" s="13"/>
      <c r="AG30" s="13"/>
    </row>
    <row r="31" spans="1:33" x14ac:dyDescent="0.25">
      <c r="A31" s="13"/>
      <c r="H31" s="13"/>
      <c r="AG31" s="13"/>
    </row>
    <row r="32" spans="1:33" x14ac:dyDescent="0.25">
      <c r="A32" s="13"/>
      <c r="H32" s="13"/>
      <c r="AG32" s="13"/>
    </row>
    <row r="33" spans="1:33" x14ac:dyDescent="0.25">
      <c r="A33" s="13"/>
      <c r="H33" s="13"/>
      <c r="AG33" s="13"/>
    </row>
    <row r="34" spans="1:33" x14ac:dyDescent="0.25">
      <c r="A34" s="13"/>
      <c r="H34" s="13"/>
      <c r="AG34" s="13"/>
    </row>
    <row r="35" spans="1:33" x14ac:dyDescent="0.25">
      <c r="A35" s="13"/>
      <c r="H35" s="13"/>
      <c r="AG35" s="13"/>
    </row>
    <row r="36" spans="1:33" x14ac:dyDescent="0.25">
      <c r="A36" s="13"/>
      <c r="H36" s="13"/>
      <c r="AG36" s="13"/>
    </row>
    <row r="37" spans="1:33" x14ac:dyDescent="0.25">
      <c r="A37" s="13"/>
      <c r="H37" s="13"/>
      <c r="AG37" s="13"/>
    </row>
    <row r="38" spans="1:33" x14ac:dyDescent="0.25">
      <c r="A38" s="13"/>
      <c r="H38" s="13"/>
      <c r="AG38" s="13"/>
    </row>
    <row r="39" spans="1:33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</row>
  </sheetData>
  <sheetProtection sheet="1" objects="1" scenarios="1" selectLockedCells="1"/>
  <mergeCells count="10">
    <mergeCell ref="I8:M8"/>
    <mergeCell ref="O8:S8"/>
    <mergeCell ref="U8:Y8"/>
    <mergeCell ref="AA8:AE8"/>
    <mergeCell ref="A1:AG3"/>
    <mergeCell ref="B5:G5"/>
    <mergeCell ref="K6:M7"/>
    <mergeCell ref="Q6:S7"/>
    <mergeCell ref="W6:Y7"/>
    <mergeCell ref="AC6:AE7"/>
  </mergeCells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17AB8-BBA5-4AA6-A75C-7EC52513B20E}">
  <sheetPr>
    <tabColor theme="5" tint="0.59999389629810485"/>
  </sheetPr>
  <dimension ref="A1:L40"/>
  <sheetViews>
    <sheetView showGridLines="0" topLeftCell="B1" zoomScaleNormal="100" workbookViewId="0">
      <selection activeCell="G11" sqref="G11"/>
    </sheetView>
  </sheetViews>
  <sheetFormatPr baseColWidth="10" defaultRowHeight="15" x14ac:dyDescent="0.25"/>
  <cols>
    <col min="1" max="1" width="4.7109375" customWidth="1"/>
    <col min="2" max="2" width="2.7109375" customWidth="1"/>
    <col min="3" max="3" width="9.28515625" customWidth="1"/>
    <col min="13" max="13" width="2.7109375" customWidth="1"/>
  </cols>
  <sheetData>
    <row r="1" spans="1:12" ht="15" customHeight="1" x14ac:dyDescent="0.25">
      <c r="A1" s="31"/>
      <c r="B1" s="59" t="s">
        <v>520</v>
      </c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15" customHeight="1" x14ac:dyDescent="0.25">
      <c r="A2" s="31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x14ac:dyDescent="0.25">
      <c r="A3" s="31"/>
    </row>
    <row r="4" spans="1:12" x14ac:dyDescent="0.25">
      <c r="A4" s="31"/>
      <c r="C4" s="19"/>
      <c r="D4" s="32" t="s">
        <v>521</v>
      </c>
      <c r="E4" s="19"/>
      <c r="F4" s="19"/>
      <c r="G4" s="19"/>
      <c r="H4" s="19"/>
      <c r="I4" s="19"/>
      <c r="J4" s="19"/>
      <c r="K4" s="19"/>
      <c r="L4" s="19"/>
    </row>
    <row r="5" spans="1:12" x14ac:dyDescent="0.25">
      <c r="A5" s="31"/>
      <c r="C5" s="19"/>
      <c r="D5" s="33" t="s">
        <v>522</v>
      </c>
      <c r="E5" s="19"/>
      <c r="F5" s="19"/>
      <c r="G5" s="19"/>
      <c r="H5" s="19"/>
      <c r="I5" s="19"/>
      <c r="J5" s="19"/>
      <c r="K5" s="19"/>
      <c r="L5" s="19"/>
    </row>
    <row r="6" spans="1:12" x14ac:dyDescent="0.25">
      <c r="A6" s="31"/>
      <c r="C6" s="34"/>
      <c r="D6" s="35" t="s">
        <v>545</v>
      </c>
      <c r="E6" s="34"/>
      <c r="F6" s="34"/>
      <c r="G6" s="34"/>
      <c r="H6" s="34"/>
      <c r="I6" s="34"/>
      <c r="J6" s="34"/>
      <c r="K6" s="34"/>
      <c r="L6" s="34"/>
    </row>
    <row r="7" spans="1:12" x14ac:dyDescent="0.25">
      <c r="A7" s="31"/>
      <c r="D7" s="35" t="s">
        <v>523</v>
      </c>
      <c r="H7" s="19"/>
      <c r="I7" s="19"/>
      <c r="J7" s="19"/>
      <c r="K7" s="19"/>
      <c r="L7" s="19"/>
    </row>
    <row r="8" spans="1:12" x14ac:dyDescent="0.25">
      <c r="A8" s="31"/>
      <c r="H8" s="19"/>
      <c r="I8" s="19"/>
      <c r="J8" s="19"/>
      <c r="K8" s="19"/>
      <c r="L8" s="19"/>
    </row>
    <row r="9" spans="1:12" x14ac:dyDescent="0.25">
      <c r="A9" s="31"/>
      <c r="C9" s="19"/>
      <c r="D9" s="32" t="s">
        <v>524</v>
      </c>
      <c r="E9" s="19"/>
      <c r="F9" s="19"/>
      <c r="G9" s="19"/>
      <c r="H9" s="19"/>
      <c r="I9" s="19"/>
      <c r="J9" s="19"/>
      <c r="K9" s="19"/>
      <c r="L9" s="19"/>
    </row>
    <row r="10" spans="1:12" x14ac:dyDescent="0.25">
      <c r="A10" s="31"/>
      <c r="C10" s="19"/>
      <c r="D10" s="19" t="s">
        <v>550</v>
      </c>
      <c r="E10" s="19"/>
      <c r="F10" s="19"/>
      <c r="G10" s="19"/>
      <c r="H10" s="19"/>
      <c r="I10" s="19"/>
      <c r="J10" s="19"/>
      <c r="K10" s="19"/>
      <c r="L10" s="19"/>
    </row>
    <row r="11" spans="1:12" x14ac:dyDescent="0.25">
      <c r="A11" s="31"/>
      <c r="C11" s="19"/>
      <c r="D11" s="35" t="s">
        <v>525</v>
      </c>
      <c r="E11" s="19"/>
      <c r="F11" s="19"/>
      <c r="G11" s="19"/>
      <c r="H11" s="19"/>
      <c r="I11" s="19"/>
      <c r="J11" s="19"/>
      <c r="K11" s="19"/>
      <c r="L11" s="19"/>
    </row>
    <row r="12" spans="1:12" x14ac:dyDescent="0.25">
      <c r="A12" s="31"/>
      <c r="C12" s="19"/>
      <c r="D12" s="35" t="s">
        <v>551</v>
      </c>
      <c r="E12" s="19"/>
      <c r="F12" s="19"/>
      <c r="G12" s="19"/>
      <c r="H12" s="19"/>
      <c r="I12" s="19"/>
      <c r="J12" s="19"/>
      <c r="K12" s="19"/>
      <c r="L12" s="19"/>
    </row>
    <row r="13" spans="1:12" x14ac:dyDescent="0.25">
      <c r="A13" s="31"/>
      <c r="C13" s="19"/>
      <c r="D13" s="35"/>
      <c r="E13" s="49" t="s">
        <v>552</v>
      </c>
      <c r="F13" s="19"/>
      <c r="G13" s="19"/>
      <c r="H13" s="19"/>
      <c r="I13" s="19"/>
      <c r="J13" s="19"/>
      <c r="K13" s="19"/>
      <c r="L13" s="19"/>
    </row>
    <row r="14" spans="1:12" x14ac:dyDescent="0.25">
      <c r="A14" s="31"/>
      <c r="C14" s="19"/>
      <c r="D14" s="35"/>
      <c r="E14" s="49" t="s">
        <v>553</v>
      </c>
      <c r="F14" s="19"/>
      <c r="G14" s="19"/>
      <c r="H14" s="19"/>
      <c r="I14" s="19"/>
      <c r="J14" s="19"/>
      <c r="K14" s="19"/>
      <c r="L14" s="19"/>
    </row>
    <row r="15" spans="1:12" x14ac:dyDescent="0.25">
      <c r="A15" s="31"/>
      <c r="C15" s="19"/>
      <c r="D15" s="35" t="s">
        <v>546</v>
      </c>
      <c r="E15" s="19"/>
      <c r="F15" s="19"/>
      <c r="G15" s="19"/>
      <c r="H15" s="19"/>
      <c r="I15" s="19"/>
      <c r="J15" s="19"/>
      <c r="K15" s="19"/>
      <c r="L15" s="19"/>
    </row>
    <row r="16" spans="1:12" x14ac:dyDescent="0.25">
      <c r="A16" s="31"/>
      <c r="C16" s="19"/>
      <c r="D16" s="35" t="s">
        <v>526</v>
      </c>
      <c r="E16" s="19"/>
      <c r="F16" s="19"/>
      <c r="G16" s="19"/>
      <c r="H16" s="19"/>
      <c r="I16" s="19"/>
      <c r="J16" s="19"/>
      <c r="K16" s="19"/>
      <c r="L16" s="19"/>
    </row>
    <row r="17" spans="1:12" x14ac:dyDescent="0.25">
      <c r="A17" s="31"/>
      <c r="J17" s="19"/>
      <c r="K17" s="19"/>
      <c r="L17" s="19"/>
    </row>
    <row r="18" spans="1:12" x14ac:dyDescent="0.25">
      <c r="A18" s="31"/>
      <c r="C18" s="19"/>
      <c r="D18" s="32" t="s">
        <v>527</v>
      </c>
      <c r="E18" s="19"/>
      <c r="F18" s="19"/>
      <c r="G18" s="19"/>
      <c r="H18" s="19"/>
      <c r="I18" s="19"/>
      <c r="J18" s="19"/>
      <c r="K18" s="19"/>
      <c r="L18" s="19"/>
    </row>
    <row r="19" spans="1:12" x14ac:dyDescent="0.25">
      <c r="A19" s="31"/>
      <c r="C19" s="19"/>
      <c r="D19" s="19" t="s">
        <v>547</v>
      </c>
      <c r="E19" s="19"/>
      <c r="F19" s="19"/>
      <c r="G19" s="19"/>
      <c r="H19" s="19"/>
      <c r="I19" s="19"/>
      <c r="J19" s="19"/>
      <c r="K19" s="19"/>
      <c r="L19" s="19"/>
    </row>
    <row r="20" spans="1:12" x14ac:dyDescent="0.25">
      <c r="A20" s="31"/>
      <c r="C20" s="19"/>
      <c r="D20" s="35" t="s">
        <v>528</v>
      </c>
      <c r="E20" s="19"/>
      <c r="F20" s="19"/>
      <c r="G20" s="19"/>
      <c r="H20" s="19"/>
      <c r="I20" s="19"/>
      <c r="J20" s="19"/>
      <c r="K20" s="19"/>
      <c r="L20" s="19"/>
    </row>
    <row r="21" spans="1:12" x14ac:dyDescent="0.25">
      <c r="A21" s="31"/>
      <c r="D21" s="35" t="s">
        <v>554</v>
      </c>
      <c r="G21" s="19"/>
      <c r="H21" s="19"/>
      <c r="I21" s="19"/>
      <c r="J21" s="19"/>
      <c r="K21" s="19"/>
      <c r="L21" s="19"/>
    </row>
    <row r="22" spans="1:12" x14ac:dyDescent="0.25">
      <c r="A22" s="31"/>
      <c r="D22" s="35" t="s">
        <v>529</v>
      </c>
      <c r="G22" s="19"/>
      <c r="H22" s="19"/>
      <c r="I22" s="19"/>
      <c r="J22" s="19"/>
      <c r="K22" s="19"/>
      <c r="L22" s="19"/>
    </row>
    <row r="23" spans="1:12" x14ac:dyDescent="0.25">
      <c r="A23" s="31"/>
      <c r="D23" s="35" t="s">
        <v>530</v>
      </c>
      <c r="I23" s="19"/>
      <c r="J23" s="19"/>
      <c r="K23" s="19"/>
      <c r="L23" s="19"/>
    </row>
    <row r="24" spans="1:12" x14ac:dyDescent="0.25">
      <c r="A24" s="31"/>
      <c r="I24" s="19"/>
      <c r="J24" s="19"/>
      <c r="K24" s="19"/>
      <c r="L24" s="19"/>
    </row>
    <row r="25" spans="1:12" x14ac:dyDescent="0.25">
      <c r="A25" s="36"/>
      <c r="D25" s="32" t="s">
        <v>531</v>
      </c>
      <c r="I25" s="19"/>
      <c r="J25" s="19"/>
      <c r="K25" s="19"/>
      <c r="L25" s="19"/>
    </row>
    <row r="26" spans="1:12" x14ac:dyDescent="0.25">
      <c r="A26" s="31"/>
      <c r="D26" s="19" t="s">
        <v>532</v>
      </c>
      <c r="I26" s="19"/>
      <c r="J26" s="19"/>
      <c r="K26" s="19"/>
      <c r="L26" s="19"/>
    </row>
    <row r="27" spans="1:12" x14ac:dyDescent="0.25">
      <c r="A27" s="31"/>
      <c r="D27" s="35" t="s">
        <v>533</v>
      </c>
      <c r="I27" s="19"/>
      <c r="J27" s="19"/>
      <c r="K27" s="19"/>
      <c r="L27" s="19"/>
    </row>
    <row r="28" spans="1:12" x14ac:dyDescent="0.25">
      <c r="A28" s="31"/>
      <c r="D28" s="35" t="s">
        <v>548</v>
      </c>
      <c r="I28" s="19"/>
      <c r="J28" s="19"/>
      <c r="K28" s="19"/>
      <c r="L28" s="19"/>
    </row>
    <row r="29" spans="1:12" x14ac:dyDescent="0.25">
      <c r="A29" s="31"/>
      <c r="D29" s="35" t="s">
        <v>534</v>
      </c>
      <c r="G29" s="19"/>
      <c r="H29" s="19"/>
      <c r="I29" s="19"/>
    </row>
    <row r="30" spans="1:12" x14ac:dyDescent="0.25">
      <c r="G30" s="19"/>
      <c r="H30" s="19"/>
    </row>
    <row r="31" spans="1:12" x14ac:dyDescent="0.25">
      <c r="C31" s="24"/>
      <c r="D31" s="23" t="s">
        <v>535</v>
      </c>
      <c r="F31" s="19"/>
      <c r="G31" s="19"/>
      <c r="H31" s="19"/>
    </row>
    <row r="32" spans="1:12" x14ac:dyDescent="0.25">
      <c r="C32" s="24"/>
      <c r="D32" s="19" t="s">
        <v>549</v>
      </c>
      <c r="E32" s="19"/>
      <c r="F32" s="19"/>
      <c r="G32" s="19"/>
      <c r="H32" s="19"/>
    </row>
    <row r="33" spans="3:9" x14ac:dyDescent="0.25">
      <c r="C33" s="24"/>
      <c r="D33" s="37"/>
      <c r="E33" s="38"/>
      <c r="F33" s="39"/>
      <c r="G33" s="19"/>
      <c r="H33" s="19"/>
    </row>
    <row r="34" spans="3:9" x14ac:dyDescent="0.25">
      <c r="C34" s="24"/>
      <c r="D34" s="37"/>
      <c r="E34" s="38"/>
      <c r="F34" s="39"/>
      <c r="G34" s="19"/>
      <c r="H34" s="19"/>
    </row>
    <row r="35" spans="3:9" x14ac:dyDescent="0.25">
      <c r="C35" s="24"/>
      <c r="D35" s="40" t="s">
        <v>544</v>
      </c>
      <c r="E35" s="40"/>
      <c r="F35" s="40"/>
      <c r="G35" s="40"/>
      <c r="H35" s="40"/>
    </row>
    <row r="36" spans="3:9" x14ac:dyDescent="0.25">
      <c r="C36" s="24"/>
      <c r="D36" s="41" t="s">
        <v>536</v>
      </c>
      <c r="E36" s="40"/>
      <c r="F36" s="40"/>
      <c r="H36" s="42" t="s">
        <v>515</v>
      </c>
      <c r="I36" s="30"/>
    </row>
    <row r="37" spans="3:9" x14ac:dyDescent="0.25">
      <c r="C37" s="24"/>
      <c r="D37" s="19"/>
      <c r="E37" s="19"/>
      <c r="F37" s="19"/>
      <c r="G37" s="19"/>
    </row>
    <row r="40" spans="3:9" x14ac:dyDescent="0.25">
      <c r="E40" s="30"/>
    </row>
  </sheetData>
  <sheetProtection algorithmName="SHA-512" hashValue="ezB+hx1B2UrbNd5K5Zj0+B+KIcmsp+L0PiPf7L78LrGp23uQlhrYJHO1ZYwmdh1/E2cbSSNlRXMmV+rOqC76Tw==" saltValue="MtGbwjhQu6olpzoloAveZA==" spinCount="100000" sheet="1" objects="1" scenarios="1" selectLockedCells="1"/>
  <mergeCells count="1">
    <mergeCell ref="B1:L2"/>
  </mergeCells>
  <hyperlinks>
    <hyperlink ref="H36" r:id="rId1" xr:uid="{0911701D-3738-4CBD-B221-B35557A40AF0}"/>
    <hyperlink ref="G39" r:id="rId2" display="Avis clients" xr:uid="{C7ED10BD-D7B7-486C-B841-8DBC46C53AB8}"/>
  </hyperlinks>
  <pageMargins left="0.7" right="0.7" top="0.75" bottom="0.75" header="0.3" footer="0.3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20A81-AFF0-444F-A2CE-42861C554B76}">
  <sheetPr>
    <tabColor theme="7"/>
  </sheetPr>
  <dimension ref="A1:N28"/>
  <sheetViews>
    <sheetView showGridLines="0" zoomScaleNormal="100" workbookViewId="0">
      <selection activeCell="I17" sqref="I17"/>
    </sheetView>
  </sheetViews>
  <sheetFormatPr baseColWidth="10" defaultRowHeight="15" x14ac:dyDescent="0.25"/>
  <cols>
    <col min="1" max="1" width="4.7109375" customWidth="1"/>
    <col min="2" max="2" width="2.7109375" customWidth="1"/>
    <col min="13" max="13" width="2.7109375" customWidth="1"/>
    <col min="14" max="14" width="4.7109375" customWidth="1"/>
  </cols>
  <sheetData>
    <row r="1" spans="1:14" ht="15" customHeight="1" x14ac:dyDescent="0.25">
      <c r="A1" s="61" t="s">
        <v>505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ht="15" customHeigh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4" spans="1:14" x14ac:dyDescent="0.25"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7"/>
    </row>
    <row r="5" spans="1:14" x14ac:dyDescent="0.25">
      <c r="B5" s="18"/>
      <c r="C5" s="19" t="s">
        <v>506</v>
      </c>
      <c r="D5" s="19"/>
      <c r="E5" s="19"/>
      <c r="F5" s="19"/>
      <c r="G5" s="19"/>
      <c r="H5" s="19"/>
      <c r="I5" s="19"/>
      <c r="J5" s="19"/>
      <c r="K5" s="19"/>
      <c r="L5" s="19"/>
      <c r="M5" s="20"/>
    </row>
    <row r="6" spans="1:14" x14ac:dyDescent="0.25"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1:14" x14ac:dyDescent="0.25">
      <c r="B7" s="18"/>
      <c r="C7" s="60" t="s">
        <v>555</v>
      </c>
      <c r="D7" s="60"/>
      <c r="E7" s="60"/>
      <c r="F7" s="60"/>
      <c r="G7" s="60"/>
      <c r="H7" s="60"/>
      <c r="I7" s="60"/>
      <c r="J7" s="60"/>
      <c r="K7" s="60"/>
      <c r="L7" s="21"/>
      <c r="M7" s="20"/>
    </row>
    <row r="8" spans="1:14" x14ac:dyDescent="0.25">
      <c r="B8" s="18"/>
      <c r="C8" s="60"/>
      <c r="D8" s="60"/>
      <c r="E8" s="60"/>
      <c r="F8" s="60"/>
      <c r="G8" s="60"/>
      <c r="H8" s="60"/>
      <c r="I8" s="60"/>
      <c r="J8" s="60"/>
      <c r="K8" s="60"/>
      <c r="L8" s="21"/>
      <c r="M8" s="20"/>
    </row>
    <row r="9" spans="1:14" x14ac:dyDescent="0.25">
      <c r="B9" s="18"/>
      <c r="C9" s="19" t="s">
        <v>507</v>
      </c>
      <c r="M9" s="20"/>
    </row>
    <row r="10" spans="1:14" x14ac:dyDescent="0.25">
      <c r="B10" s="18"/>
      <c r="M10" s="20"/>
    </row>
    <row r="11" spans="1:14" x14ac:dyDescent="0.25">
      <c r="B11" s="18"/>
      <c r="C11" s="22" t="s">
        <v>508</v>
      </c>
      <c r="D11" s="19"/>
      <c r="E11" s="19"/>
      <c r="F11" s="19"/>
      <c r="G11" s="19"/>
      <c r="H11" s="19"/>
      <c r="I11" s="19"/>
      <c r="J11" s="21"/>
      <c r="K11" s="21"/>
      <c r="L11" s="21"/>
      <c r="M11" s="20"/>
    </row>
    <row r="12" spans="1:14" x14ac:dyDescent="0.25">
      <c r="B12" s="18"/>
      <c r="I12" s="19"/>
      <c r="J12" s="19"/>
      <c r="K12" s="19"/>
      <c r="L12" s="19"/>
      <c r="M12" s="20"/>
    </row>
    <row r="13" spans="1:14" x14ac:dyDescent="0.25">
      <c r="B13" s="18"/>
      <c r="C13" s="23" t="s">
        <v>509</v>
      </c>
      <c r="D13" s="19"/>
      <c r="E13" s="19"/>
      <c r="F13" s="19"/>
      <c r="G13" s="19"/>
      <c r="H13" s="19"/>
      <c r="I13" s="19"/>
      <c r="J13" s="19"/>
      <c r="K13" s="19"/>
      <c r="L13" s="19"/>
      <c r="M13" s="20"/>
    </row>
    <row r="14" spans="1:14" x14ac:dyDescent="0.25">
      <c r="B14" s="18"/>
      <c r="C14" s="24" t="s">
        <v>510</v>
      </c>
      <c r="D14" s="19"/>
      <c r="E14" s="19"/>
      <c r="F14" s="19"/>
      <c r="G14" s="19"/>
      <c r="H14" s="19"/>
      <c r="I14" s="19"/>
      <c r="J14" s="19"/>
      <c r="K14" s="19"/>
      <c r="L14" s="19"/>
      <c r="M14" s="20"/>
    </row>
    <row r="15" spans="1:14" x14ac:dyDescent="0.25">
      <c r="B15" s="18"/>
      <c r="C15" s="24" t="s">
        <v>511</v>
      </c>
      <c r="D15" s="19"/>
      <c r="E15" s="19"/>
      <c r="F15" s="19"/>
      <c r="G15" s="19"/>
      <c r="H15" s="19"/>
      <c r="I15" s="19"/>
      <c r="J15" s="19"/>
      <c r="K15" s="19"/>
      <c r="L15" s="19"/>
      <c r="M15" s="20"/>
    </row>
    <row r="16" spans="1:14" x14ac:dyDescent="0.25">
      <c r="B16" s="18"/>
      <c r="C16" s="24" t="s">
        <v>512</v>
      </c>
      <c r="D16" s="19"/>
      <c r="E16" s="19"/>
      <c r="F16" s="19"/>
      <c r="G16" s="19"/>
      <c r="H16" s="19"/>
      <c r="I16" s="19"/>
      <c r="J16" s="19"/>
      <c r="K16" s="19"/>
      <c r="L16" s="19"/>
      <c r="M16" s="20"/>
    </row>
    <row r="17" spans="2:13" x14ac:dyDescent="0.25">
      <c r="B17" s="18"/>
      <c r="C17" s="24" t="s">
        <v>513</v>
      </c>
      <c r="D17" s="19"/>
      <c r="E17" s="19"/>
      <c r="F17" s="19"/>
      <c r="G17" s="19"/>
      <c r="H17" s="19"/>
      <c r="I17" s="19"/>
      <c r="J17" s="19"/>
      <c r="K17" s="19"/>
      <c r="L17" s="19"/>
      <c r="M17" s="20"/>
    </row>
    <row r="18" spans="2:13" x14ac:dyDescent="0.25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20"/>
    </row>
    <row r="19" spans="2:13" x14ac:dyDescent="0.25">
      <c r="B19" s="18"/>
      <c r="M19" s="20"/>
    </row>
    <row r="20" spans="2:13" x14ac:dyDescent="0.25">
      <c r="B20" s="18"/>
      <c r="M20" s="20"/>
    </row>
    <row r="21" spans="2:13" x14ac:dyDescent="0.25">
      <c r="B21" s="18"/>
      <c r="E21" s="25" t="s">
        <v>514</v>
      </c>
      <c r="M21" s="20"/>
    </row>
    <row r="22" spans="2:13" x14ac:dyDescent="0.25">
      <c r="B22" s="18"/>
      <c r="E22" s="26" t="s">
        <v>515</v>
      </c>
      <c r="M22" s="20"/>
    </row>
    <row r="23" spans="2:13" x14ac:dyDescent="0.25">
      <c r="B23" s="27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9"/>
    </row>
    <row r="28" spans="2:13" x14ac:dyDescent="0.25">
      <c r="E28" s="50" t="s">
        <v>516</v>
      </c>
      <c r="H28" s="51" t="s">
        <v>517</v>
      </c>
      <c r="K28" s="50" t="s">
        <v>518</v>
      </c>
    </row>
  </sheetData>
  <sheetProtection algorithmName="SHA-512" hashValue="0vm9e8Zm6OLHxyPvohCxRtsNVelUkcwbisYi3kBNDO60M2nyOtqxyqFkb1ANHCTVrqLDttfRrjChibUFxQ1Idg==" saltValue="1ipR2rxMNEFsTvedrJyrmQ==" spinCount="100000" sheet="1" objects="1" scenarios="1"/>
  <mergeCells count="2">
    <mergeCell ref="C7:K8"/>
    <mergeCell ref="A1:N2"/>
  </mergeCells>
  <hyperlinks>
    <hyperlink ref="K28" r:id="rId1" xr:uid="{E25ABF60-B45D-4495-B5D7-2007CD409025}"/>
    <hyperlink ref="H28" r:id="rId2" xr:uid="{DD0FE671-4F88-41FB-B519-DF178D436046}"/>
    <hyperlink ref="E28" r:id="rId3" xr:uid="{DDBD7251-4457-4F15-8994-FE4B3FA49CA3}"/>
    <hyperlink ref="E22" r:id="rId4" xr:uid="{AB450A55-6F3E-49F9-9979-67218DBB6A08}"/>
  </hyperlinks>
  <pageMargins left="0.7" right="0.7" top="0.75" bottom="0.75" header="0.3" footer="0.3"/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4C74A-11B2-40D8-9C1C-9EBA61F50101}">
  <sheetPr>
    <tabColor theme="0" tint="-0.14999847407452621"/>
  </sheetPr>
  <dimension ref="B1:AH43"/>
  <sheetViews>
    <sheetView topLeftCell="L1" zoomScaleNormal="100" workbookViewId="0">
      <selection activeCell="AE7" sqref="AE7"/>
    </sheetView>
  </sheetViews>
  <sheetFormatPr baseColWidth="10" defaultRowHeight="15" x14ac:dyDescent="0.25"/>
  <cols>
    <col min="1" max="1" width="2.7109375" customWidth="1"/>
    <col min="2" max="2" width="27.5703125" customWidth="1"/>
    <col min="3" max="3" width="2.7109375" customWidth="1"/>
    <col min="4" max="4" width="44.42578125" bestFit="1" customWidth="1"/>
    <col min="5" max="5" width="24.42578125" bestFit="1" customWidth="1"/>
    <col min="6" max="6" width="9" bestFit="1" customWidth="1"/>
    <col min="7" max="7" width="12.5703125" bestFit="1" customWidth="1"/>
    <col min="8" max="11" width="2.7109375" customWidth="1"/>
    <col min="12" max="12" width="21.42578125" bestFit="1" customWidth="1"/>
    <col min="13" max="13" width="20" bestFit="1" customWidth="1"/>
    <col min="14" max="17" width="2.7109375" customWidth="1"/>
    <col min="18" max="18" width="15.7109375" bestFit="1" customWidth="1"/>
    <col min="19" max="22" width="2.7109375" customWidth="1"/>
    <col min="23" max="23" width="21.42578125" bestFit="1" customWidth="1"/>
    <col min="24" max="24" width="24.42578125" bestFit="1" customWidth="1"/>
    <col min="25" max="25" width="9" bestFit="1" customWidth="1"/>
    <col min="26" max="26" width="12.5703125" bestFit="1" customWidth="1"/>
    <col min="27" max="30" width="2.7109375" customWidth="1"/>
    <col min="31" max="31" width="21.42578125" bestFit="1" customWidth="1"/>
    <col min="32" max="32" width="24.42578125" bestFit="1" customWidth="1"/>
    <col min="33" max="33" width="9" bestFit="1" customWidth="1"/>
    <col min="34" max="34" width="12.5703125" bestFit="1" customWidth="1"/>
  </cols>
  <sheetData>
    <row r="1" spans="2:34" x14ac:dyDescent="0.25">
      <c r="B1" s="1" t="s">
        <v>491</v>
      </c>
      <c r="D1" s="12" t="s">
        <v>493</v>
      </c>
      <c r="H1" s="13"/>
      <c r="I1" s="13"/>
      <c r="J1" s="13"/>
      <c r="K1" s="13"/>
      <c r="L1" s="12" t="s">
        <v>499</v>
      </c>
      <c r="N1" s="13"/>
      <c r="O1" s="13"/>
      <c r="P1" s="13"/>
      <c r="Q1" s="13"/>
      <c r="R1" s="12" t="s">
        <v>537</v>
      </c>
      <c r="S1" s="13"/>
      <c r="T1" s="13"/>
      <c r="U1" s="13"/>
      <c r="V1" s="13"/>
      <c r="W1" s="12" t="s">
        <v>501</v>
      </c>
      <c r="AA1" s="13"/>
      <c r="AB1" s="13"/>
      <c r="AC1" s="13"/>
      <c r="AD1" s="13"/>
      <c r="AE1" s="12" t="s">
        <v>500</v>
      </c>
    </row>
    <row r="2" spans="2:34" x14ac:dyDescent="0.25">
      <c r="H2" s="13"/>
      <c r="I2" s="13"/>
      <c r="J2" s="13"/>
      <c r="K2" s="13"/>
      <c r="N2" s="13"/>
      <c r="O2" s="13"/>
      <c r="P2" s="13"/>
      <c r="Q2" s="13"/>
      <c r="S2" s="13"/>
      <c r="T2" s="13"/>
      <c r="U2" s="13"/>
      <c r="V2" s="13"/>
      <c r="AA2" s="13"/>
      <c r="AB2" s="13"/>
      <c r="AC2" s="13"/>
      <c r="AD2" s="13"/>
    </row>
    <row r="3" spans="2:34" x14ac:dyDescent="0.25">
      <c r="D3" s="10" t="s">
        <v>494</v>
      </c>
      <c r="E3" s="10" t="s">
        <v>495</v>
      </c>
      <c r="H3" s="13"/>
      <c r="I3" s="13"/>
      <c r="J3" s="13"/>
      <c r="K3" s="13"/>
      <c r="L3" s="10" t="s">
        <v>497</v>
      </c>
      <c r="M3" t="s">
        <v>498</v>
      </c>
      <c r="N3" s="13"/>
      <c r="O3" s="13"/>
      <c r="P3" s="13"/>
      <c r="Q3" s="13"/>
      <c r="R3" t="s">
        <v>540</v>
      </c>
      <c r="S3" s="13"/>
      <c r="T3" s="13"/>
      <c r="U3" s="13"/>
      <c r="V3" s="13"/>
      <c r="W3" s="10" t="s">
        <v>498</v>
      </c>
      <c r="X3" s="10" t="s">
        <v>495</v>
      </c>
      <c r="AA3" s="13"/>
      <c r="AB3" s="13"/>
      <c r="AC3" s="13"/>
      <c r="AD3" s="13"/>
      <c r="AE3" s="10" t="s">
        <v>498</v>
      </c>
      <c r="AF3" s="10" t="s">
        <v>495</v>
      </c>
    </row>
    <row r="4" spans="2:34" x14ac:dyDescent="0.25">
      <c r="D4" s="10" t="s">
        <v>497</v>
      </c>
      <c r="E4" t="s">
        <v>472</v>
      </c>
      <c r="F4" t="s">
        <v>471</v>
      </c>
      <c r="G4" t="s">
        <v>496</v>
      </c>
      <c r="H4" s="13"/>
      <c r="I4" s="13"/>
      <c r="J4" s="13"/>
      <c r="K4" s="13"/>
      <c r="L4" s="11" t="s">
        <v>472</v>
      </c>
      <c r="M4" s="62">
        <v>59</v>
      </c>
      <c r="N4" s="13"/>
      <c r="O4" s="13"/>
      <c r="P4" s="13"/>
      <c r="Q4" s="13"/>
      <c r="R4" s="43">
        <v>41.440613026819925</v>
      </c>
      <c r="S4" s="13"/>
      <c r="T4" s="13"/>
      <c r="U4" s="13"/>
      <c r="V4" s="13"/>
      <c r="W4" s="10" t="s">
        <v>497</v>
      </c>
      <c r="X4" t="s">
        <v>472</v>
      </c>
      <c r="Y4" t="s">
        <v>471</v>
      </c>
      <c r="Z4" t="s">
        <v>496</v>
      </c>
      <c r="AA4" s="13"/>
      <c r="AB4" s="13"/>
      <c r="AC4" s="13"/>
      <c r="AD4" s="13"/>
      <c r="AE4" s="10" t="s">
        <v>497</v>
      </c>
      <c r="AF4" t="s">
        <v>472</v>
      </c>
      <c r="AG4" t="s">
        <v>471</v>
      </c>
      <c r="AH4" t="s">
        <v>496</v>
      </c>
    </row>
    <row r="5" spans="2:34" x14ac:dyDescent="0.25">
      <c r="D5" s="11" t="s">
        <v>275</v>
      </c>
      <c r="E5" s="62"/>
      <c r="F5" s="62">
        <v>-1</v>
      </c>
      <c r="G5" s="62">
        <v>-1</v>
      </c>
      <c r="H5" s="13"/>
      <c r="I5" s="13"/>
      <c r="J5" s="13"/>
      <c r="K5" s="13"/>
      <c r="L5" s="11" t="s">
        <v>471</v>
      </c>
      <c r="M5" s="62">
        <v>202</v>
      </c>
      <c r="N5" s="13"/>
      <c r="O5" s="13"/>
      <c r="P5" s="13"/>
      <c r="Q5" s="13"/>
      <c r="S5" s="13"/>
      <c r="T5" s="13"/>
      <c r="U5" s="13"/>
      <c r="V5" s="13"/>
      <c r="W5" s="11" t="s">
        <v>35</v>
      </c>
      <c r="X5" s="62">
        <v>8</v>
      </c>
      <c r="Y5" s="62">
        <v>43</v>
      </c>
      <c r="Z5" s="62">
        <v>51</v>
      </c>
      <c r="AA5" s="13"/>
      <c r="AB5" s="13"/>
      <c r="AC5" s="13"/>
      <c r="AD5" s="13"/>
      <c r="AE5" s="11" t="s">
        <v>474</v>
      </c>
      <c r="AF5" s="62">
        <v>5</v>
      </c>
      <c r="AG5" s="62">
        <v>35</v>
      </c>
      <c r="AH5" s="62">
        <v>40</v>
      </c>
    </row>
    <row r="6" spans="2:34" x14ac:dyDescent="0.25">
      <c r="D6" s="11" t="s">
        <v>276</v>
      </c>
      <c r="E6" s="62">
        <v>7</v>
      </c>
      <c r="F6" s="62">
        <v>-35</v>
      </c>
      <c r="G6" s="62">
        <v>-28</v>
      </c>
      <c r="H6" s="13"/>
      <c r="I6" s="13"/>
      <c r="J6" s="13"/>
      <c r="K6" s="13"/>
      <c r="L6" s="11" t="s">
        <v>496</v>
      </c>
      <c r="M6" s="62">
        <v>261</v>
      </c>
      <c r="N6" s="13"/>
      <c r="O6" s="13"/>
      <c r="P6" s="13"/>
      <c r="Q6" s="13"/>
      <c r="S6" s="13"/>
      <c r="T6" s="13"/>
      <c r="U6" s="13"/>
      <c r="V6" s="13"/>
      <c r="W6" s="11" t="s">
        <v>9</v>
      </c>
      <c r="X6" s="62">
        <v>51</v>
      </c>
      <c r="Y6" s="62">
        <v>159</v>
      </c>
      <c r="Z6" s="62">
        <v>210</v>
      </c>
      <c r="AA6" s="13"/>
      <c r="AB6" s="13"/>
      <c r="AC6" s="13"/>
      <c r="AD6" s="13"/>
      <c r="AE6" s="11" t="s">
        <v>39</v>
      </c>
      <c r="AF6" s="62">
        <v>4</v>
      </c>
      <c r="AG6" s="62">
        <v>14</v>
      </c>
      <c r="AH6" s="62">
        <v>18</v>
      </c>
    </row>
    <row r="7" spans="2:34" x14ac:dyDescent="0.25">
      <c r="D7" s="11" t="s">
        <v>277</v>
      </c>
      <c r="E7" s="62">
        <v>13</v>
      </c>
      <c r="F7" s="62">
        <v>-41</v>
      </c>
      <c r="G7" s="62">
        <v>-28</v>
      </c>
      <c r="H7" s="13"/>
      <c r="I7" s="13"/>
      <c r="J7" s="13"/>
      <c r="K7" s="13"/>
      <c r="N7" s="13"/>
      <c r="O7" s="13"/>
      <c r="P7" s="13"/>
      <c r="Q7" s="13"/>
      <c r="S7" s="13"/>
      <c r="T7" s="13"/>
      <c r="U7" s="13"/>
      <c r="V7" s="13"/>
      <c r="W7" s="11" t="s">
        <v>496</v>
      </c>
      <c r="X7" s="62">
        <v>59</v>
      </c>
      <c r="Y7" s="62">
        <v>202</v>
      </c>
      <c r="Z7" s="62">
        <v>261</v>
      </c>
      <c r="AA7" s="13"/>
      <c r="AB7" s="13"/>
      <c r="AC7" s="13"/>
      <c r="AD7" s="13"/>
      <c r="AE7" s="11" t="s">
        <v>473</v>
      </c>
      <c r="AF7" s="62">
        <v>50</v>
      </c>
      <c r="AG7" s="62">
        <v>153</v>
      </c>
      <c r="AH7" s="62">
        <v>203</v>
      </c>
    </row>
    <row r="8" spans="2:34" x14ac:dyDescent="0.25">
      <c r="D8" s="11" t="s">
        <v>278</v>
      </c>
      <c r="E8" s="62">
        <v>7</v>
      </c>
      <c r="F8" s="62">
        <v>-21</v>
      </c>
      <c r="G8" s="62">
        <v>-14</v>
      </c>
      <c r="H8" s="13"/>
      <c r="I8" s="13"/>
      <c r="J8" s="13"/>
      <c r="K8" s="13"/>
      <c r="N8" s="13"/>
      <c r="O8" s="13"/>
      <c r="P8" s="13"/>
      <c r="Q8" s="13"/>
      <c r="S8" s="13"/>
      <c r="T8" s="13"/>
      <c r="U8" s="13"/>
      <c r="V8" s="13"/>
      <c r="AA8" s="13"/>
      <c r="AB8" s="13"/>
      <c r="AC8" s="13"/>
      <c r="AD8" s="13"/>
      <c r="AE8" s="11" t="s">
        <v>496</v>
      </c>
      <c r="AF8" s="62">
        <v>59</v>
      </c>
      <c r="AG8" s="62">
        <v>202</v>
      </c>
      <c r="AH8" s="62">
        <v>261</v>
      </c>
    </row>
    <row r="9" spans="2:34" x14ac:dyDescent="0.25">
      <c r="D9" s="11" t="s">
        <v>279</v>
      </c>
      <c r="E9" s="62">
        <v>9</v>
      </c>
      <c r="F9" s="62">
        <v>-21</v>
      </c>
      <c r="G9" s="62">
        <v>-12</v>
      </c>
      <c r="H9" s="13"/>
      <c r="I9" s="13"/>
      <c r="J9" s="13"/>
      <c r="K9" s="13"/>
      <c r="N9" s="13"/>
      <c r="O9" s="13"/>
      <c r="P9" s="13"/>
      <c r="Q9" s="13"/>
      <c r="S9" s="13"/>
      <c r="T9" s="13"/>
      <c r="U9" s="13"/>
      <c r="V9" s="13"/>
      <c r="AA9" s="13"/>
      <c r="AB9" s="13"/>
      <c r="AC9" s="13"/>
      <c r="AD9" s="13"/>
    </row>
    <row r="10" spans="2:34" x14ac:dyDescent="0.25">
      <c r="D10" s="11" t="s">
        <v>280</v>
      </c>
      <c r="E10" s="62">
        <v>5</v>
      </c>
      <c r="F10" s="62">
        <v>-28</v>
      </c>
      <c r="G10" s="62">
        <v>-23</v>
      </c>
      <c r="H10" s="13"/>
      <c r="I10" s="13"/>
      <c r="J10" s="13"/>
      <c r="K10" s="13"/>
      <c r="N10" s="13"/>
      <c r="O10" s="13"/>
      <c r="P10" s="13"/>
      <c r="Q10" s="13"/>
      <c r="S10" s="13"/>
      <c r="T10" s="13"/>
      <c r="U10" s="13"/>
      <c r="V10" s="13"/>
      <c r="AA10" s="13"/>
      <c r="AB10" s="13"/>
      <c r="AC10" s="13"/>
      <c r="AD10" s="13"/>
    </row>
    <row r="11" spans="2:34" x14ac:dyDescent="0.25">
      <c r="D11" s="11" t="s">
        <v>281</v>
      </c>
      <c r="E11" s="62">
        <v>7</v>
      </c>
      <c r="F11" s="62">
        <v>-27</v>
      </c>
      <c r="G11" s="62">
        <v>-20</v>
      </c>
      <c r="H11" s="13"/>
      <c r="I11" s="13"/>
      <c r="J11" s="13"/>
      <c r="K11" s="13"/>
      <c r="N11" s="13"/>
      <c r="O11" s="13"/>
      <c r="P11" s="13"/>
      <c r="Q11" s="13"/>
      <c r="S11" s="13"/>
      <c r="T11" s="13"/>
      <c r="U11" s="13"/>
      <c r="V11" s="13"/>
      <c r="AA11" s="13"/>
      <c r="AB11" s="13"/>
      <c r="AC11" s="13"/>
      <c r="AD11" s="13"/>
    </row>
    <row r="12" spans="2:34" x14ac:dyDescent="0.25">
      <c r="D12" s="11" t="s">
        <v>282</v>
      </c>
      <c r="E12" s="62">
        <v>9</v>
      </c>
      <c r="F12" s="62">
        <v>-9</v>
      </c>
      <c r="G12" s="62">
        <v>0</v>
      </c>
      <c r="H12" s="13"/>
      <c r="I12" s="13"/>
      <c r="J12" s="13"/>
      <c r="K12" s="13"/>
      <c r="N12" s="13"/>
      <c r="O12" s="13"/>
      <c r="P12" s="13"/>
      <c r="Q12" s="13"/>
      <c r="S12" s="13"/>
      <c r="T12" s="13"/>
      <c r="U12" s="13"/>
      <c r="V12" s="13"/>
      <c r="AA12" s="13"/>
      <c r="AB12" s="13"/>
      <c r="AC12" s="13"/>
      <c r="AD12" s="13"/>
    </row>
    <row r="13" spans="2:34" x14ac:dyDescent="0.25">
      <c r="D13" s="11" t="s">
        <v>283</v>
      </c>
      <c r="E13" s="62">
        <v>2</v>
      </c>
      <c r="F13" s="62">
        <v>-17</v>
      </c>
      <c r="G13" s="62">
        <v>-15</v>
      </c>
      <c r="H13" s="13"/>
      <c r="I13" s="13"/>
      <c r="J13" s="13"/>
      <c r="K13" s="13"/>
      <c r="N13" s="13"/>
      <c r="O13" s="13"/>
      <c r="P13" s="13"/>
      <c r="Q13" s="13"/>
      <c r="S13" s="13"/>
      <c r="T13" s="13"/>
      <c r="U13" s="13"/>
      <c r="V13" s="13"/>
      <c r="AA13" s="13"/>
      <c r="AB13" s="13"/>
      <c r="AC13" s="13"/>
      <c r="AD13" s="13"/>
    </row>
    <row r="14" spans="2:34" x14ac:dyDescent="0.25">
      <c r="D14" s="11" t="s">
        <v>284</v>
      </c>
      <c r="E14" s="62"/>
      <c r="F14" s="62">
        <v>-2</v>
      </c>
      <c r="G14" s="62">
        <v>-2</v>
      </c>
      <c r="H14" s="13"/>
      <c r="I14" s="13"/>
      <c r="J14" s="13"/>
      <c r="K14" s="13"/>
      <c r="N14" s="13"/>
      <c r="O14" s="13"/>
      <c r="P14" s="13"/>
      <c r="Q14" s="13"/>
      <c r="S14" s="13"/>
      <c r="T14" s="13"/>
      <c r="U14" s="13"/>
      <c r="V14" s="13"/>
      <c r="AA14" s="13"/>
      <c r="AB14" s="13"/>
      <c r="AC14" s="13"/>
      <c r="AD14" s="13"/>
    </row>
    <row r="15" spans="2:34" x14ac:dyDescent="0.25">
      <c r="D15" s="11" t="s">
        <v>496</v>
      </c>
      <c r="E15" s="62">
        <v>59</v>
      </c>
      <c r="F15" s="62">
        <v>-202</v>
      </c>
      <c r="G15" s="62">
        <v>-143</v>
      </c>
      <c r="H15" s="13"/>
      <c r="I15" s="13"/>
      <c r="J15" s="13"/>
      <c r="K15" s="13"/>
      <c r="N15" s="13"/>
      <c r="O15" s="13"/>
      <c r="P15" s="13"/>
      <c r="Q15" s="13"/>
      <c r="S15" s="13"/>
      <c r="T15" s="13"/>
      <c r="U15" s="13"/>
      <c r="V15" s="13"/>
      <c r="AA15" s="13"/>
      <c r="AB15" s="13"/>
      <c r="AC15" s="13"/>
      <c r="AD15" s="13"/>
    </row>
    <row r="16" spans="2:34" x14ac:dyDescent="0.25">
      <c r="H16" s="13"/>
      <c r="I16" s="13"/>
      <c r="J16" s="13"/>
      <c r="K16" s="13"/>
      <c r="N16" s="13"/>
      <c r="O16" s="13"/>
      <c r="P16" s="13"/>
      <c r="Q16" s="13"/>
      <c r="S16" s="13"/>
      <c r="T16" s="13"/>
      <c r="U16" s="13"/>
      <c r="V16" s="13"/>
      <c r="AA16" s="13"/>
      <c r="AB16" s="13"/>
      <c r="AC16" s="13"/>
      <c r="AD16" s="13"/>
    </row>
    <row r="17" spans="8:30" x14ac:dyDescent="0.25">
      <c r="H17" s="13"/>
      <c r="I17" s="13"/>
      <c r="J17" s="13"/>
      <c r="K17" s="13"/>
      <c r="N17" s="13"/>
      <c r="O17" s="13"/>
      <c r="P17" s="13"/>
      <c r="Q17" s="13"/>
      <c r="S17" s="13"/>
      <c r="T17" s="13"/>
      <c r="U17" s="13"/>
      <c r="V17" s="13"/>
      <c r="AA17" s="13"/>
      <c r="AB17" s="13"/>
      <c r="AC17" s="13"/>
      <c r="AD17" s="13"/>
    </row>
    <row r="18" spans="8:30" x14ac:dyDescent="0.25">
      <c r="H18" s="13"/>
      <c r="I18" s="13"/>
      <c r="J18" s="13"/>
      <c r="K18" s="13"/>
      <c r="N18" s="13"/>
      <c r="O18" s="13"/>
      <c r="P18" s="13"/>
      <c r="Q18" s="13"/>
      <c r="S18" s="13"/>
      <c r="T18" s="13"/>
      <c r="U18" s="13"/>
      <c r="V18" s="13"/>
      <c r="AA18" s="13"/>
      <c r="AB18" s="13"/>
      <c r="AC18" s="13"/>
      <c r="AD18" s="13"/>
    </row>
    <row r="19" spans="8:30" x14ac:dyDescent="0.25">
      <c r="H19" s="13"/>
      <c r="I19" s="13"/>
      <c r="J19" s="13"/>
      <c r="K19" s="13"/>
      <c r="N19" s="13"/>
      <c r="O19" s="13"/>
      <c r="P19" s="13"/>
      <c r="Q19" s="13"/>
      <c r="S19" s="13"/>
      <c r="T19" s="13"/>
      <c r="U19" s="13"/>
      <c r="V19" s="13"/>
      <c r="AA19" s="13"/>
      <c r="AB19" s="13"/>
      <c r="AC19" s="13"/>
      <c r="AD19" s="13"/>
    </row>
    <row r="20" spans="8:30" x14ac:dyDescent="0.25">
      <c r="H20" s="13"/>
      <c r="I20" s="13"/>
      <c r="J20" s="13"/>
      <c r="K20" s="13"/>
      <c r="N20" s="13"/>
      <c r="O20" s="13"/>
      <c r="P20" s="13"/>
      <c r="Q20" s="13"/>
      <c r="S20" s="13"/>
      <c r="T20" s="13"/>
      <c r="U20" s="13"/>
      <c r="V20" s="13"/>
      <c r="AA20" s="13"/>
      <c r="AB20" s="13"/>
      <c r="AC20" s="13"/>
      <c r="AD20" s="13"/>
    </row>
    <row r="21" spans="8:30" x14ac:dyDescent="0.25">
      <c r="H21" s="13"/>
      <c r="I21" s="13"/>
      <c r="J21" s="13"/>
      <c r="K21" s="13"/>
      <c r="N21" s="13"/>
      <c r="O21" s="13"/>
      <c r="P21" s="13"/>
      <c r="Q21" s="13"/>
      <c r="S21" s="13"/>
      <c r="T21" s="13"/>
      <c r="U21" s="13"/>
      <c r="V21" s="13"/>
      <c r="AA21" s="13"/>
      <c r="AB21" s="13"/>
      <c r="AC21" s="13"/>
      <c r="AD21" s="13"/>
    </row>
    <row r="22" spans="8:30" x14ac:dyDescent="0.25">
      <c r="H22" s="13"/>
      <c r="I22" s="13"/>
      <c r="J22" s="13"/>
      <c r="K22" s="13"/>
      <c r="N22" s="13"/>
      <c r="O22" s="13"/>
      <c r="P22" s="13"/>
      <c r="Q22" s="13"/>
      <c r="S22" s="13"/>
      <c r="T22" s="13"/>
      <c r="U22" s="13"/>
      <c r="V22" s="13"/>
      <c r="AA22" s="13"/>
      <c r="AB22" s="13"/>
      <c r="AC22" s="13"/>
      <c r="AD22" s="13"/>
    </row>
    <row r="23" spans="8:30" x14ac:dyDescent="0.25">
      <c r="H23" s="13"/>
      <c r="I23" s="13"/>
      <c r="J23" s="13"/>
      <c r="K23" s="13"/>
      <c r="N23" s="13"/>
      <c r="O23" s="13"/>
      <c r="P23" s="13"/>
      <c r="Q23" s="13"/>
      <c r="S23" s="13"/>
      <c r="T23" s="13"/>
      <c r="U23" s="13"/>
      <c r="V23" s="13"/>
      <c r="AA23" s="13"/>
      <c r="AB23" s="13"/>
      <c r="AC23" s="13"/>
      <c r="AD23" s="13"/>
    </row>
    <row r="24" spans="8:30" x14ac:dyDescent="0.25">
      <c r="H24" s="13"/>
      <c r="I24" s="13"/>
      <c r="J24" s="13"/>
      <c r="K24" s="13"/>
      <c r="N24" s="13"/>
      <c r="O24" s="13"/>
      <c r="P24" s="13"/>
      <c r="Q24" s="13"/>
      <c r="S24" s="13"/>
      <c r="T24" s="13"/>
      <c r="U24" s="13"/>
      <c r="V24" s="13"/>
      <c r="AA24" s="13"/>
      <c r="AB24" s="13"/>
      <c r="AC24" s="13"/>
      <c r="AD24" s="13"/>
    </row>
    <row r="25" spans="8:30" x14ac:dyDescent="0.25">
      <c r="H25" s="13"/>
      <c r="I25" s="13"/>
      <c r="J25" s="13"/>
      <c r="K25" s="13"/>
      <c r="N25" s="13"/>
      <c r="O25" s="13"/>
      <c r="P25" s="13"/>
      <c r="Q25" s="13"/>
      <c r="S25" s="13"/>
      <c r="T25" s="13"/>
      <c r="U25" s="13"/>
      <c r="V25" s="13"/>
      <c r="AA25" s="13"/>
      <c r="AB25" s="13"/>
      <c r="AC25" s="13"/>
      <c r="AD25" s="13"/>
    </row>
    <row r="26" spans="8:30" x14ac:dyDescent="0.25">
      <c r="H26" s="13"/>
      <c r="I26" s="13"/>
      <c r="J26" s="13"/>
      <c r="K26" s="13"/>
      <c r="N26" s="13"/>
      <c r="O26" s="13"/>
      <c r="P26" s="13"/>
      <c r="Q26" s="13"/>
      <c r="S26" s="13"/>
      <c r="T26" s="13"/>
      <c r="U26" s="13"/>
      <c r="V26" s="13"/>
      <c r="AA26" s="13"/>
      <c r="AB26" s="13"/>
      <c r="AC26" s="13"/>
      <c r="AD26" s="13"/>
    </row>
    <row r="27" spans="8:30" x14ac:dyDescent="0.25">
      <c r="H27" s="13"/>
      <c r="I27" s="13"/>
      <c r="J27" s="13"/>
      <c r="K27" s="13"/>
      <c r="N27" s="13"/>
      <c r="O27" s="13"/>
      <c r="P27" s="13"/>
      <c r="Q27" s="13"/>
      <c r="S27" s="13"/>
      <c r="T27" s="13"/>
      <c r="U27" s="13"/>
      <c r="V27" s="13"/>
      <c r="AA27" s="13"/>
      <c r="AB27" s="13"/>
      <c r="AC27" s="13"/>
      <c r="AD27" s="13"/>
    </row>
    <row r="28" spans="8:30" x14ac:dyDescent="0.25">
      <c r="H28" s="13"/>
      <c r="I28" s="13"/>
      <c r="J28" s="13"/>
      <c r="K28" s="13"/>
      <c r="N28" s="13"/>
      <c r="O28" s="13"/>
      <c r="P28" s="13"/>
      <c r="Q28" s="13"/>
      <c r="S28" s="13"/>
      <c r="T28" s="13"/>
      <c r="U28" s="13"/>
      <c r="V28" s="13"/>
      <c r="AA28" s="13"/>
      <c r="AB28" s="13"/>
      <c r="AC28" s="13"/>
      <c r="AD28" s="13"/>
    </row>
    <row r="29" spans="8:30" x14ac:dyDescent="0.25">
      <c r="H29" s="13"/>
      <c r="I29" s="13"/>
      <c r="J29" s="13"/>
      <c r="K29" s="13"/>
      <c r="N29" s="13"/>
      <c r="O29" s="13"/>
      <c r="P29" s="13"/>
      <c r="Q29" s="13"/>
      <c r="S29" s="13"/>
      <c r="T29" s="13"/>
      <c r="U29" s="13"/>
      <c r="V29" s="13"/>
      <c r="AA29" s="13"/>
      <c r="AB29" s="13"/>
      <c r="AC29" s="13"/>
      <c r="AD29" s="13"/>
    </row>
    <row r="30" spans="8:30" x14ac:dyDescent="0.25">
      <c r="H30" s="13"/>
      <c r="I30" s="13"/>
      <c r="J30" s="13"/>
      <c r="K30" s="13"/>
      <c r="N30" s="13"/>
      <c r="O30" s="13"/>
      <c r="P30" s="13"/>
      <c r="Q30" s="13"/>
      <c r="S30" s="13"/>
      <c r="T30" s="13"/>
      <c r="U30" s="13"/>
      <c r="V30" s="13"/>
      <c r="AA30" s="13"/>
      <c r="AB30" s="13"/>
      <c r="AC30" s="13"/>
      <c r="AD30" s="13"/>
    </row>
    <row r="31" spans="8:30" x14ac:dyDescent="0.25">
      <c r="H31" s="13"/>
      <c r="I31" s="13"/>
      <c r="J31" s="13"/>
      <c r="K31" s="13"/>
      <c r="N31" s="13"/>
      <c r="O31" s="13"/>
      <c r="P31" s="13"/>
      <c r="Q31" s="13"/>
      <c r="S31" s="13"/>
      <c r="T31" s="13"/>
      <c r="U31" s="13"/>
      <c r="V31" s="13"/>
      <c r="AA31" s="13"/>
      <c r="AB31" s="13"/>
      <c r="AC31" s="13"/>
      <c r="AD31" s="13"/>
    </row>
    <row r="32" spans="8:30" x14ac:dyDescent="0.25">
      <c r="H32" s="13"/>
      <c r="I32" s="13"/>
      <c r="J32" s="13"/>
      <c r="K32" s="13"/>
      <c r="N32" s="13"/>
      <c r="O32" s="13"/>
      <c r="P32" s="13"/>
      <c r="Q32" s="13"/>
      <c r="S32" s="13"/>
      <c r="T32" s="13"/>
      <c r="U32" s="13"/>
      <c r="V32" s="13"/>
      <c r="AA32" s="13"/>
      <c r="AB32" s="13"/>
      <c r="AC32" s="13"/>
      <c r="AD32" s="13"/>
    </row>
    <row r="33" spans="8:30" x14ac:dyDescent="0.25">
      <c r="H33" s="13"/>
      <c r="I33" s="13"/>
      <c r="J33" s="13"/>
      <c r="K33" s="13"/>
      <c r="N33" s="13"/>
      <c r="O33" s="13"/>
      <c r="P33" s="13"/>
      <c r="Q33" s="13"/>
      <c r="S33" s="13"/>
      <c r="T33" s="13"/>
      <c r="U33" s="13"/>
      <c r="V33" s="13"/>
      <c r="AA33" s="13"/>
      <c r="AB33" s="13"/>
      <c r="AC33" s="13"/>
      <c r="AD33" s="13"/>
    </row>
    <row r="34" spans="8:30" x14ac:dyDescent="0.25">
      <c r="H34" s="13"/>
      <c r="I34" s="13"/>
      <c r="J34" s="13"/>
      <c r="K34" s="13"/>
      <c r="N34" s="13"/>
      <c r="O34" s="13"/>
      <c r="P34" s="13"/>
      <c r="Q34" s="13"/>
      <c r="S34" s="13"/>
      <c r="T34" s="13"/>
      <c r="U34" s="13"/>
      <c r="V34" s="13"/>
      <c r="AA34" s="13"/>
      <c r="AB34" s="13"/>
      <c r="AC34" s="13"/>
      <c r="AD34" s="13"/>
    </row>
    <row r="35" spans="8:30" x14ac:dyDescent="0.25">
      <c r="H35" s="13"/>
      <c r="I35" s="13"/>
      <c r="J35" s="13"/>
      <c r="K35" s="13"/>
      <c r="N35" s="13"/>
      <c r="O35" s="13"/>
      <c r="P35" s="13"/>
      <c r="Q35" s="13"/>
      <c r="S35" s="13"/>
      <c r="T35" s="13"/>
      <c r="U35" s="13"/>
      <c r="V35" s="13"/>
      <c r="AA35" s="13"/>
      <c r="AB35" s="13"/>
      <c r="AC35" s="13"/>
      <c r="AD35" s="13"/>
    </row>
    <row r="36" spans="8:30" x14ac:dyDescent="0.25">
      <c r="H36" s="13"/>
      <c r="I36" s="13"/>
      <c r="J36" s="13"/>
      <c r="K36" s="13"/>
      <c r="N36" s="13"/>
      <c r="O36" s="13"/>
      <c r="P36" s="13"/>
      <c r="Q36" s="13"/>
      <c r="S36" s="13"/>
      <c r="T36" s="13"/>
      <c r="U36" s="13"/>
      <c r="V36" s="13"/>
      <c r="AA36" s="13"/>
      <c r="AB36" s="13"/>
      <c r="AC36" s="13"/>
      <c r="AD36" s="13"/>
    </row>
    <row r="37" spans="8:30" x14ac:dyDescent="0.25">
      <c r="H37" s="13"/>
      <c r="I37" s="13"/>
      <c r="J37" s="13"/>
      <c r="K37" s="13"/>
      <c r="N37" s="13"/>
      <c r="O37" s="13"/>
      <c r="P37" s="13"/>
      <c r="Q37" s="13"/>
      <c r="S37" s="13"/>
      <c r="T37" s="13"/>
      <c r="U37" s="13"/>
      <c r="V37" s="13"/>
      <c r="AA37" s="13"/>
      <c r="AB37" s="13"/>
      <c r="AC37" s="13"/>
      <c r="AD37" s="13"/>
    </row>
    <row r="38" spans="8:30" x14ac:dyDescent="0.25">
      <c r="H38" s="13"/>
      <c r="I38" s="13"/>
      <c r="J38" s="13"/>
      <c r="K38" s="13"/>
      <c r="N38" s="13"/>
      <c r="O38" s="13"/>
      <c r="P38" s="13"/>
      <c r="Q38" s="13"/>
      <c r="S38" s="13"/>
      <c r="T38" s="13"/>
      <c r="U38" s="13"/>
      <c r="V38" s="13"/>
      <c r="AA38" s="13"/>
      <c r="AB38" s="13"/>
      <c r="AC38" s="13"/>
      <c r="AD38" s="13"/>
    </row>
    <row r="39" spans="8:30" x14ac:dyDescent="0.25">
      <c r="H39" s="13"/>
      <c r="I39" s="13"/>
      <c r="J39" s="13"/>
      <c r="K39" s="13"/>
      <c r="N39" s="13"/>
      <c r="O39" s="13"/>
      <c r="P39" s="13"/>
      <c r="Q39" s="13"/>
      <c r="S39" s="13"/>
      <c r="T39" s="13"/>
      <c r="U39" s="13"/>
      <c r="V39" s="13"/>
      <c r="AA39" s="13"/>
      <c r="AB39" s="13"/>
      <c r="AC39" s="13"/>
      <c r="AD39" s="13"/>
    </row>
    <row r="40" spans="8:30" x14ac:dyDescent="0.25">
      <c r="H40" s="13"/>
      <c r="I40" s="13"/>
      <c r="J40" s="13"/>
      <c r="K40" s="13"/>
      <c r="N40" s="13"/>
      <c r="O40" s="13"/>
      <c r="P40" s="13"/>
      <c r="Q40" s="13"/>
      <c r="S40" s="13"/>
      <c r="T40" s="13"/>
      <c r="U40" s="13"/>
      <c r="V40" s="13"/>
      <c r="AA40" s="13"/>
      <c r="AB40" s="13"/>
      <c r="AC40" s="13"/>
      <c r="AD40" s="13"/>
    </row>
    <row r="41" spans="8:30" x14ac:dyDescent="0.25">
      <c r="H41" s="13"/>
      <c r="I41" s="13"/>
      <c r="J41" s="13"/>
      <c r="K41" s="13"/>
      <c r="N41" s="13"/>
      <c r="O41" s="13"/>
      <c r="P41" s="13"/>
      <c r="Q41" s="13"/>
      <c r="S41" s="13"/>
      <c r="T41" s="13"/>
      <c r="U41" s="13"/>
      <c r="V41" s="13"/>
      <c r="AA41" s="13"/>
      <c r="AB41" s="13"/>
      <c r="AC41" s="13"/>
      <c r="AD41" s="13"/>
    </row>
    <row r="42" spans="8:30" x14ac:dyDescent="0.25">
      <c r="H42" s="13"/>
      <c r="I42" s="13"/>
      <c r="J42" s="13"/>
      <c r="K42" s="13"/>
      <c r="N42" s="13"/>
      <c r="O42" s="13"/>
      <c r="P42" s="13"/>
      <c r="Q42" s="13"/>
      <c r="S42" s="13"/>
      <c r="T42" s="13"/>
      <c r="U42" s="13"/>
      <c r="V42" s="13"/>
      <c r="AA42" s="13"/>
      <c r="AB42" s="13"/>
      <c r="AC42" s="13"/>
      <c r="AD42" s="13"/>
    </row>
    <row r="43" spans="8:30" x14ac:dyDescent="0.25">
      <c r="H43" s="13"/>
      <c r="I43" s="13"/>
      <c r="J43" s="13"/>
      <c r="K43" s="13"/>
      <c r="N43" s="13"/>
      <c r="O43" s="13"/>
      <c r="P43" s="13"/>
      <c r="Q43" s="13"/>
      <c r="S43" s="13"/>
      <c r="T43" s="13"/>
      <c r="U43" s="13"/>
      <c r="V43" s="13"/>
      <c r="AA43" s="13"/>
      <c r="AB43" s="13"/>
      <c r="AC43" s="13"/>
      <c r="AD43" s="13"/>
    </row>
  </sheetData>
  <pageMargins left="0.7" right="0.7" top="0.75" bottom="0.75" header="0.3" footer="0.3"/>
  <drawing r:id="rId6"/>
  <extLst>
    <ext xmlns:x14="http://schemas.microsoft.com/office/spreadsheetml/2009/9/main" uri="{A8765BA9-456A-4dab-B4F3-ACF838C121DE}">
      <x14:slicerList>
        <x14:slicer r:id="rId7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 T a b l e a u _ s a l a r i � s _ e n r i c h i  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 T a b l e a u _ s a l a r i � s _ e n r i c h i  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 C o l u m n s \ M a t r i c u l e 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 C o l u m n s \ P r � n o m 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  d e   n a i s s a n c e 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 C o l u m n s \ G e n r e 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 C o l u m n s \ T y p e   c o n t r a t 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 C o l u m n s \ S i t e 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 C o l u m n s \ S e r v i c e 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 C o l u m n s \ C a t � g o r i e 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 C o l u m n s \ C o m p t a b i l i s a t i o n   p o u r   p y r a m i d e   a g e 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  d e   r � f � r e n c e   p o u r   � g e 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 C o l u m n s \ � g e 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 C o l u m n s \ T r a n c h e   d ' a g e 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X M L _ T a b l e a u _ s a l a r i � s _ e n r i c h i   1 _ b 9 f 4 7 f d 7 - e 0 4 3 - 4 8 1 4 - b 2 a 8 - 0 e d a 9 e 4 3 0 8 4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 M a t r i c u l e < / s t r i n g > < / k e y > < v a l u e > < i n t > 9 5 < / i n t > < / v a l u e > < / i t e m > < i t e m > < k e y > < s t r i n g > N o m < / s t r i n g > < / k e y > < v a l u e > < i n t > 6 8 < / i n t > < / v a l u e > < / i t e m > < i t e m > < k e y > < s t r i n g > P r � n o m < / s t r i n g > < / k e y > < v a l u e > < i n t > 8 8 < / i n t > < / v a l u e > < / i t e m > < i t e m > < k e y > < s t r i n g > D a t e   d e   n a i s s a n c e < / s t r i n g > < / k e y > < v a l u e > < i n t > 1 5 7 < / i n t > < / v a l u e > < / i t e m > < i t e m > < k e y > < s t r i n g > G e n r e < / s t r i n g > < / k e y > < v a l u e > < i n t > 7 6 < / i n t > < / v a l u e > < / i t e m > < i t e m > < k e y > < s t r i n g > T y p e   c o n t r a t < / s t r i n g > < / k e y > < v a l u e > < i n t > 1 1 7 < / i n t > < / v a l u e > < / i t e m > < i t e m > < k e y > < s t r i n g > S i t e < / s t r i n g > < / k e y > < v a l u e > < i n t > 6 0 < / i n t > < / v a l u e > < / i t e m > < i t e m > < k e y > < s t r i n g > S e r v i c e < / s t r i n g > < / k e y > < v a l u e > < i n t > 8 4 < / i n t > < / v a l u e > < / i t e m > < i t e m > < k e y > < s t r i n g > C a t � g o r i e < / s t r i n g > < / k e y > < v a l u e > < i n t > 9 9 < / i n t > < / v a l u e > < / i t e m > < i t e m > < k e y > < s t r i n g > C o m p t a b i l i s a t i o n   p o u r   p y r a m i d e   a g e < / s t r i n g > < / k e y > < v a l u e > < i n t > 2 7 1 < / i n t > < / v a l u e > < / i t e m > < i t e m > < k e y > < s t r i n g > D a t e   d e   r � f � r e n c e   p o u r   � g e < / s t r i n g > < / k e y > < v a l u e > < i n t > 2 1 4 < / i n t > < / v a l u e > < / i t e m > < i t e m > < k e y > < s t r i n g > � g e < / s t r i n g > < / k e y > < v a l u e > < i n t > 6 0 < / i n t > < / v a l u e > < / i t e m > < i t e m > < k e y > < s t r i n g > T r a n c h e   d ' a g e < / s t r i n g > < / k e y > < v a l u e > < i n t > 1 2 8 < / i n t > < / v a l u e > < / i t e m > < / C o l u m n W i d t h s > < C o l u m n D i s p l a y I n d e x > < i t e m > < k e y > < s t r i n g > M a t r i c u l e < / s t r i n g > < / k e y > < v a l u e > < i n t > 0 < / i n t > < / v a l u e > < / i t e m > < i t e m > < k e y > < s t r i n g > N o m < / s t r i n g > < / k e y > < v a l u e > < i n t > 1 < / i n t > < / v a l u e > < / i t e m > < i t e m > < k e y > < s t r i n g > P r � n o m < / s t r i n g > < / k e y > < v a l u e > < i n t > 2 < / i n t > < / v a l u e > < / i t e m > < i t e m > < k e y > < s t r i n g > D a t e   d e   n a i s s a n c e < / s t r i n g > < / k e y > < v a l u e > < i n t > 3 < / i n t > < / v a l u e > < / i t e m > < i t e m > < k e y > < s t r i n g > G e n r e < / s t r i n g > < / k e y > < v a l u e > < i n t > 4 < / i n t > < / v a l u e > < / i t e m > < i t e m > < k e y > < s t r i n g > T y p e   c o n t r a t < / s t r i n g > < / k e y > < v a l u e > < i n t > 5 < / i n t > < / v a l u e > < / i t e m > < i t e m > < k e y > < s t r i n g > S i t e < / s t r i n g > < / k e y > < v a l u e > < i n t > 6 < / i n t > < / v a l u e > < / i t e m > < i t e m > < k e y > < s t r i n g > S e r v i c e < / s t r i n g > < / k e y > < v a l u e > < i n t > 7 < / i n t > < / v a l u e > < / i t e m > < i t e m > < k e y > < s t r i n g > C a t � g o r i e < / s t r i n g > < / k e y > < v a l u e > < i n t > 8 < / i n t > < / v a l u e > < / i t e m > < i t e m > < k e y > < s t r i n g > C o m p t a b i l i s a t i o n   p o u r   p y r a m i d e   a g e < / s t r i n g > < / k e y > < v a l u e > < i n t > 9 < / i n t > < / v a l u e > < / i t e m > < i t e m > < k e y > < s t r i n g > D a t e   d e   r � f � r e n c e   p o u r   � g e < / s t r i n g > < / k e y > < v a l u e > < i n t > 1 0 < / i n t > < / v a l u e > < / i t e m > < i t e m > < k e y > < s t r i n g > � g e < / s t r i n g > < / k e y > < v a l u e > < i n t > 1 1 < / i n t > < / v a l u e > < / i t e m > < i t e m > < k e y > < s t r i n g > T r a n c h e   d ' a g e < / s t r i n g > < / k e y > < v a l u e > < i n t > 1 2 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 2 1 < / H e i g h t > < / S a n d b o x E d i t o r . F o r m u l a B a r S t a t e > ] ] > < / C u s t o m C o n t e n t > < / G e m i n i > 
</file>

<file path=customXml/item4.xml>��< ? x m l   v e r s i o n = " 1 . 0 "   e n c o d i n g = " u t f - 1 6 " ? > < D a t a M a s h u p   s q m i d = " 4 6 a d 3 d f b - 2 5 9 2 - 4 1 d 2 - a d 6 a - d 5 a 7 3 8 a 0 0 4 3 4 "   x m l n s = " h t t p : / / s c h e m a s . m i c r o s o f t . c o m / D a t a M a s h u p " > A A A A A G M G A A B Q S w M E F A A C A A g A I Y 5 4 W l t P G B 2 l A A A A 9 g A A A B I A H A B D b 2 5 m a W c v U G F j a 2 F n Z S 5 4 b W w g o h g A K K A U A A A A A A A A A A A A A A A A A A A A A A A A A A A A h Y 8 x D o I w G I W v Q r r T F s T E k J 8 y m D h J Y j Q x r k 2 p 0 A j F t M V y N w e P 5 B X E K O r m + L 7 3 D e / d r z f I h 7 Y J L t J Y 1 e k M R Z i i Q G r R l U p X G e r d M V y g n M G G i x O v Z D D K 2 q a D L T N U O 3 d O C f H e Y z / D n a l I T G l E D s V 6 J 2 r Z c v S R 1 X 8 5 V N o 6 r o V E D P a v M S z G U U J x Q u e Y A p k g F E p / h X j c + 2 x / I C z 7 x v V G s q M J V 1 s g U w T y / s A e U E s D B B Q A A g A I A C G O e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h j n h a 3 C 8 l y F w D A A A Y D A A A E w A c A E Z v c m 1 1 b G F z L 1 N l Y 3 R p b 2 4 x L m 0 g o h g A K K A U A A A A A A A A A A A A A A A A A A A A A A A A A A A A r V b B b t p A E L 0 j 8 Q 8 r e g i o h A q 1 z S X K A U F S t U 1 p B E g 9 I I Q W e w i b 2 L v u 7 j p N h L j 0 S 6 r e 6 G / 4 x z q 7 L t g Y 2 1 A l u R B 5 d 2 f e e z P z N A o c z Q Q n w / i 3 f V 6 t V C t q Q S W 4 Z E R n H t B w 6 g g p Q Q W C u 5 Q 7 M K W 3 Q C 6 I B 7 p a I f g 3 F K F 0 z J f L R w e 8 V j f E y 1 x / E / J + J s R 9 v b E c 9 6 k P F 7 X i a L X J a t w V X O O z S T M O + q o 2 e g q A + M J l c x a t a x j e v m + N J O V q L q T f F V 7 o c 3 N L 1 W M I z e W y 1 s F o T f K R 6 7 N 3 L X O 2 a p J l z b x x F k D c E 2 q P t Q m t 4 V G v V o 1 q h f H 8 l H l K u F T D V E b r e b R G k s 6 z d M j G e k E V e h i a u E D S S A M 8 J Q 7 1 n N A j 0 e 9 E B w P j / 3 U A N V X U o x I v q C l w y Z w F e 4 4 Y 2 2 A v q M I X q h F X 6 O V 0 R F / 4 O 3 1 g v t 2 g W j z n + 0 Z M T p l S p m V 3 l D M 3 P q A A s P f O g n a Q i q R 6 7 3 D I 9 P 6 L I c g H 5 u x / 7 1 I d r W + F Z N n m 3 Q q E A g j O g Z y 2 y e t 2 X O r g S V K f u Z D I 1 X H d W K h 6 V t E m w Q h + o O m M e U x R a w g 7 Q U g 8 O E C d B W F z M s L 0 L V M l y r i q j y 3 / C Q a 5 q j W I X g A n b Q K e M n C K I J 7 G P F D v m Y Q D F S 2 n Z y p 9 F P h U C 6 S U 6 9 y J U N t S F g 6 M f Z + r Y h k n l O M G p M J z i r C s y F a + o v E f H z O 0 k w T 4 I F o 7 Y Y A X Y 8 Y 4 k Z a F y o Q o 1 N b o e i x 5 O x 6 5 Z O J G 8 G e M Q / 2 a K Z 1 k q U + b 8 f G V F H 6 j k W 7 c h E Q v B / F G R w P r Y G c c q 4 L p k i y D t P 1 l E C W P n R g R F h V n 2 c s x o Q F w d L J E 0 4 O U 8 q A U O 7 a 1 6 h 2 A 0 X q G R U s 7 e W 5 v H k s E k 6 N l K n Q p u w B s K t s L Y 0 l b P f q E I 1 6 K b 4 J x x 3 s 2 i b 2 a m r m U E S T I t 7 q E G P d w s X O o G z E z 8 D c R L f x d k + Q P q L v p k z s D H X 2 K c l 6 W 2 H p P I d y c 3 L v S j Y S m n t V v 2 i B v y N u z 9 / / Q 8 d C f g d y x I Q u E U C l x L 2 I k + k W 8 E 6 4 Z S M K 4 E Z x B K M t h F p L L g d m 3 + V s D E X K 3 J 3 7 w I n P c + J s l j 0 U X v r 8 j V 7 b 3 j 2 K R g 6 c W / c x 0 + Q C + h 9 E f 0 8 H z 0 J A y c V W S u A 9 K g / t J s L Q L Z 1 A a 0 4 r j N k s 2 W X O r E 1 8 q 2 1 C b x C T 7 z L j b u o a 5 / h p q k A n a k k X Z j d Y P 4 I k g S H v G 5 W N A u W v / 3 8 5 r P u N D q L L L b c 6 + m 9 n t j o N 6 / h d Q S w E C L Q A U A A I A C A A h j n h a W 0 8 Y H a U A A A D 2 A A A A E g A A A A A A A A A A A A A A A A A A A A A A Q 2 9 u Z m l n L 1 B h Y 2 t h Z 2 U u e G 1 s U E s B A i 0 A F A A C A A g A I Y 5 4 W g / K 6 a u k A A A A 6 Q A A A B M A A A A A A A A A A A A A A A A A 8 Q A A A F t D b 2 5 0 Z W 5 0 X 1 R 5 c G V z X S 5 4 b W x Q S w E C L Q A U A A I A C A A h j n h a 3 C 8 l y F w D A A A Y D A A A E w A A A A A A A A A A A A A A A A D i A Q A A R m 9 y b X V s Y X M v U 2 V j d G l v b j E u b V B L B Q Y A A A A A A w A D A M I A A A C L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h J Q A A A A A A A L 8 l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W F 1 X 2 N v c n J l c 3 B v b m R h b m N l X 2 F n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R d W V y e U l E I i B W Y W x 1 Z T 0 i c z Z l Y m I 0 O D g 2 L T Y 2 Y T g t N D Y w N S 1 h M D N j L T Z h N W V h O D k 5 O T E 0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G V k Q 2 9 t c G x l d G V S Z X N 1 b H R U b 1 d v c m t z a G V l d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R m l s b F N 0 Y X R 1 c y I g V m F s d W U 9 I n N D b 2 1 w b G V 0 Z S I g L z 4 8 R W 5 0 c n k g V H l w Z T 0 i R m l s b E x h c 3 R V c G R h d G V k I i B W Y W x 1 Z T 0 i Z D I w M j U t M D M t M j R U M T Y 6 N D k 6 M D I u M D c z M D A y M V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Y X V f Y 2 9 y c m V z c G 9 u Z G F u Y 2 V f Y W d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V f Y 2 9 y c m V z c G 9 u Z G F u Y 2 V f Y W d l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X 2 R h d G V f c i V D M y V B O W Y l Q z M l Q T l y Z W 5 j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R d W V y e U l E I i B W Y W x 1 Z T 0 i c z A x N T N m N T g 2 L T A 1 Z m E t N D A 4 N C 0 4 Y 2 R l L W F i M z c 0 Y 2 F h Y T g 3 M i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G V k Q 2 9 t c G x l d G V S Z X N 1 b H R U b 1 d v c m t z a G V l d C I g V m F s d W U 9 I m w w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O Y X Z p Z 2 F 0 a W 9 u U 3 R l c E 5 h b W U i I F Z h b H V l P S J z T m F 2 a W d h d G l v b i I g L z 4 8 R W 5 0 c n k g V H l w Z T 0 i R m l s b F N 0 Y X R 1 c y I g V m F s d W U 9 I n N D b 2 1 w b G V 0 Z S I g L z 4 8 R W 5 0 c n k g V H l w Z T 0 i R m l s b E x h c 3 R V c G R h d G V k I i B W Y W x 1 Z T 0 i Z D I w M j U t M D M t M j R U M T Y 6 N D k 6 M D I u M D g 0 M D U 2 M 1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Y X V f Z G F 0 Z V 9 y J U M z J U E 5 Z i V D M y V B O X J l b m N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V f Z G F 0 Z V 9 y J U M z J U E 5 Z i V D M y V B O X J l b m N l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X 2 R l c 1 9 z Y W x h c m k l Q z M l Q T l z X 2 V u c m l j a G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V y c m 9 y Q 2 9 1 b n Q i I F Z h b H V l P S J s M C I g L z 4 8 R W 5 0 c n k g V H l w Z T 0 i U X V l c n l J R C I g V m F s d W U 9 I n N k N j V l Y T Q 0 M y 1 k N z h j L T Q x O G Y t Y W Q w M y 0 y O W E 4 M j g w Z j c w Y 2 U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Z p b G x M Y X N 0 V X B k Y X R l Z C I g V m F s d W U 9 I m Q y M D I 1 L T A z L T I 0 V D E 2 O j Q 5 O j A y L j k 1 O D c y O D R a I i A v P j x F b n R y e S B U e X B l P S J G a W x s V G F y Z 2 V 0 T m F t Z U N 1 c 3 R v b W l 6 Z W Q i I F Z h b H V l P S J s M S I g L z 4 8 R W 5 0 c n k g V H l w Z T 0 i R m l s b F R h c m d l d C I g V m F s d W U 9 I n N U Y W J s Z W F 1 X 2 R l c 1 9 z Y W x h c m n D q X N f Z W 5 y a W N o a S I g L z 4 8 R W 5 0 c n k g V H l w Z T 0 i R m l s b E N v b H V t b k 5 h b W V z I i B W Y W x 1 Z T 0 i c 1 s m c X V v d D t N Y X R y a W N 1 b G U m c X V v d D s s J n F 1 b 3 Q 7 T m 9 t J n F 1 b 3 Q 7 L C Z x d W 9 0 O 1 B y w 6 l u b 2 0 m c X V v d D s s J n F 1 b 3 Q 7 R G F 0 Z S B k Z S B u Y W l z c 2 F u Y 2 U m c X V v d D s s J n F 1 b 3 Q 7 R 2 V u c m U m c X V v d D s s J n F 1 b 3 Q 7 V H l w Z S B j b 2 5 0 c m F 0 J n F 1 b 3 Q 7 L C Z x d W 9 0 O 1 N p d G U m c X V v d D s s J n F 1 b 3 Q 7 U 2 V y d m l j Z S Z x d W 9 0 O y w m c X V v d D t D Y X T D q W d v c m l l J n F 1 b 3 Q 7 L C Z x d W 9 0 O 0 N v b X B 0 Y W J p b G l z Y X R p b 2 4 g c G 9 1 c i B w e X J h b W l k Z S B h Z 2 U m c X V v d D s s J n F 1 b 3 Q 7 R G F 0 Z S B k Z S B y w 6 l m w 6 l y Z W 5 j Z S B w b 3 V y I M O i Z 2 U m c X V v d D s s J n F 1 b 3 Q 7 w 4 J n Z S Z x d W 9 0 O y w m c X V v d D t U c m F u Y 2 h l I G R c d T A w M j d h Z 2 U m c X V v d D t d I i A v P j x F b n R y e S B U e X B l P S J G a W x s Q 2 9 s d W 1 u V H l w Z X M i I F Z h b H V l P S J z Q X d Z R 0 N R W U d C Z 1 l H Q X d r R E J n P T 0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T G 9 h Z G V k V G 9 B b m F s e X N p c 1 N l c n Z p Y 2 V z I i B W Y W x 1 Z T 0 i b D A i I C 8 + P E V u d H J 5 I F R 5 c G U 9 I k Z p b G x D b 3 V u d C I g V m F s d W U 9 I m w y N j E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W F 1 X 2 R l c 1 9 z Y W x h c m n D q X N f Z W 5 y a W N o a S 9 B d X R v U m V t b 3 Z l Z E N v b H V t b n M x L n t N Y X R y a W N 1 b G U s M H 0 m c X V v d D s s J n F 1 b 3 Q 7 U 2 V j d G l v b j E v V G F i b G V h d V 9 k Z X N f c 2 F s Y X J p w 6 l z X 2 V u c m l j a G k v Q X V 0 b 1 J l b W 9 2 Z W R D b 2 x 1 b W 5 z M S 5 7 T m 9 t L D F 9 J n F 1 b 3 Q 7 L C Z x d W 9 0 O 1 N l Y 3 R p b 2 4 x L 1 R h Y m x l Y X V f Z G V z X 3 N h b G F y a c O p c 1 9 l b n J p Y 2 h p L 0 F 1 d G 9 S Z W 1 v d m V k Q 2 9 s d W 1 u c z E u e 1 B y w 6 l u b 2 0 s M n 0 m c X V v d D s s J n F 1 b 3 Q 7 U 2 V j d G l v b j E v V G F i b G V h d V 9 k Z X N f c 2 F s Y X J p w 6 l z X 2 V u c m l j a G k v Q X V 0 b 1 J l b W 9 2 Z W R D b 2 x 1 b W 5 z M S 5 7 R G F 0 Z S B k Z S B u Y W l z c 2 F u Y 2 U s M 3 0 m c X V v d D s s J n F 1 b 3 Q 7 U 2 V j d G l v b j E v V G F i b G V h d V 9 k Z X N f c 2 F s Y X J p w 6 l z X 2 V u c m l j a G k v Q X V 0 b 1 J l b W 9 2 Z W R D b 2 x 1 b W 5 z M S 5 7 R 2 V u c m U s N H 0 m c X V v d D s s J n F 1 b 3 Q 7 U 2 V j d G l v b j E v V G F i b G V h d V 9 k Z X N f c 2 F s Y X J p w 6 l z X 2 V u c m l j a G k v Q X V 0 b 1 J l b W 9 2 Z W R D b 2 x 1 b W 5 z M S 5 7 V H l w Z S B j b 2 5 0 c m F 0 L D V 9 J n F 1 b 3 Q 7 L C Z x d W 9 0 O 1 N l Y 3 R p b 2 4 x L 1 R h Y m x l Y X V f Z G V z X 3 N h b G F y a c O p c 1 9 l b n J p Y 2 h p L 0 F 1 d G 9 S Z W 1 v d m V k Q 2 9 s d W 1 u c z E u e 1 N p d G U s N n 0 m c X V v d D s s J n F 1 b 3 Q 7 U 2 V j d G l v b j E v V G F i b G V h d V 9 k Z X N f c 2 F s Y X J p w 6 l z X 2 V u c m l j a G k v Q X V 0 b 1 J l b W 9 2 Z W R D b 2 x 1 b W 5 z M S 5 7 U 2 V y d m l j Z S w 3 f S Z x d W 9 0 O y w m c X V v d D t T Z W N 0 a W 9 u M S 9 U Y W J s Z W F 1 X 2 R l c 1 9 z Y W x h c m n D q X N f Z W 5 y a W N o a S 9 B d X R v U m V t b 3 Z l Z E N v b H V t b n M x L n t D Y X T D q W d v c m l l L D h 9 J n F 1 b 3 Q 7 L C Z x d W 9 0 O 1 N l Y 3 R p b 2 4 x L 1 R h Y m x l Y X V f Z G V z X 3 N h b G F y a c O p c 1 9 l b n J p Y 2 h p L 0 F 1 d G 9 S Z W 1 v d m V k Q 2 9 s d W 1 u c z E u e 0 N v b X B 0 Y W J p b G l z Y X R p b 2 4 g c G 9 1 c i B w e X J h b W l k Z S B h Z 2 U s O X 0 m c X V v d D s s J n F 1 b 3 Q 7 U 2 V j d G l v b j E v V G F i b G V h d V 9 k Z X N f c 2 F s Y X J p w 6 l z X 2 V u c m l j a G k v Q X V 0 b 1 J l b W 9 2 Z W R D b 2 x 1 b W 5 z M S 5 7 R G F 0 Z S B k Z S B y w 6 l m w 6 l y Z W 5 j Z S B w b 3 V y I M O i Z 2 U s M T B 9 J n F 1 b 3 Q 7 L C Z x d W 9 0 O 1 N l Y 3 R p b 2 4 x L 1 R h Y m x l Y X V f Z G V z X 3 N h b G F y a c O p c 1 9 l b n J p Y 2 h p L 0 F 1 d G 9 S Z W 1 v d m V k Q 2 9 s d W 1 u c z E u e 8 O C Z 2 U s M T F 9 J n F 1 b 3 Q 7 L C Z x d W 9 0 O 1 N l Y 3 R p b 2 4 x L 1 R h Y m x l Y X V f Z G V z X 3 N h b G F y a c O p c 1 9 l b n J p Y 2 h p L 0 F 1 d G 9 S Z W 1 v d m V k Q 2 9 s d W 1 u c z E u e 1 R y Y W 5 j a G U g Z F x 1 M D A y N 2 F n Z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Y X V f Z G V z X 3 N h b G F y a c O p c 1 9 l b n J p Y 2 h p L 0 F 1 d G 9 S Z W 1 v d m V k Q 2 9 s d W 1 u c z E u e 0 1 h d H J p Y 3 V s Z S w w f S Z x d W 9 0 O y w m c X V v d D t T Z W N 0 a W 9 u M S 9 U Y W J s Z W F 1 X 2 R l c 1 9 z Y W x h c m n D q X N f Z W 5 y a W N o a S 9 B d X R v U m V t b 3 Z l Z E N v b H V t b n M x L n t O b 2 0 s M X 0 m c X V v d D s s J n F 1 b 3 Q 7 U 2 V j d G l v b j E v V G F i b G V h d V 9 k Z X N f c 2 F s Y X J p w 6 l z X 2 V u c m l j a G k v Q X V 0 b 1 J l b W 9 2 Z W R D b 2 x 1 b W 5 z M S 5 7 U H L D q W 5 v b S w y f S Z x d W 9 0 O y w m c X V v d D t T Z W N 0 a W 9 u M S 9 U Y W J s Z W F 1 X 2 R l c 1 9 z Y W x h c m n D q X N f Z W 5 y a W N o a S 9 B d X R v U m V t b 3 Z l Z E N v b H V t b n M x L n t E Y X R l I G R l I G 5 h a X N z Y W 5 j Z S w z f S Z x d W 9 0 O y w m c X V v d D t T Z W N 0 a W 9 u M S 9 U Y W J s Z W F 1 X 2 R l c 1 9 z Y W x h c m n D q X N f Z W 5 y a W N o a S 9 B d X R v U m V t b 3 Z l Z E N v b H V t b n M x L n t H Z W 5 y Z S w 0 f S Z x d W 9 0 O y w m c X V v d D t T Z W N 0 a W 9 u M S 9 U Y W J s Z W F 1 X 2 R l c 1 9 z Y W x h c m n D q X N f Z W 5 y a W N o a S 9 B d X R v U m V t b 3 Z l Z E N v b H V t b n M x L n t U e X B l I G N v b n R y Y X Q s N X 0 m c X V v d D s s J n F 1 b 3 Q 7 U 2 V j d G l v b j E v V G F i b G V h d V 9 k Z X N f c 2 F s Y X J p w 6 l z X 2 V u c m l j a G k v Q X V 0 b 1 J l b W 9 2 Z W R D b 2 x 1 b W 5 z M S 5 7 U 2 l 0 Z S w 2 f S Z x d W 9 0 O y w m c X V v d D t T Z W N 0 a W 9 u M S 9 U Y W J s Z W F 1 X 2 R l c 1 9 z Y W x h c m n D q X N f Z W 5 y a W N o a S 9 B d X R v U m V t b 3 Z l Z E N v b H V t b n M x L n t T Z X J 2 a W N l L D d 9 J n F 1 b 3 Q 7 L C Z x d W 9 0 O 1 N l Y 3 R p b 2 4 x L 1 R h Y m x l Y X V f Z G V z X 3 N h b G F y a c O p c 1 9 l b n J p Y 2 h p L 0 F 1 d G 9 S Z W 1 v d m V k Q 2 9 s d W 1 u c z E u e 0 N h d M O p Z 2 9 y a W U s O H 0 m c X V v d D s s J n F 1 b 3 Q 7 U 2 V j d G l v b j E v V G F i b G V h d V 9 k Z X N f c 2 F s Y X J p w 6 l z X 2 V u c m l j a G k v Q X V 0 b 1 J l b W 9 2 Z W R D b 2 x 1 b W 5 z M S 5 7 Q 2 9 t c H R h Y m l s a X N h d G l v b i B w b 3 V y I H B 5 c m F t a W R l I G F n Z S w 5 f S Z x d W 9 0 O y w m c X V v d D t T Z W N 0 a W 9 u M S 9 U Y W J s Z W F 1 X 2 R l c 1 9 z Y W x h c m n D q X N f Z W 5 y a W N o a S 9 B d X R v U m V t b 3 Z l Z E N v b H V t b n M x L n t E Y X R l I G R l I H L D q W b D q X J l b m N l I H B v d X I g w 6 J n Z S w x M H 0 m c X V v d D s s J n F 1 b 3 Q 7 U 2 V j d G l v b j E v V G F i b G V h d V 9 k Z X N f c 2 F s Y X J p w 6 l z X 2 V u c m l j a G k v Q X V 0 b 1 J l b W 9 2 Z W R D b 2 x 1 b W 5 z M S 5 7 w 4 J n Z S w x M X 0 m c X V v d D s s J n F 1 b 3 Q 7 U 2 V j d G l v b j E v V G F i b G V h d V 9 k Z X N f c 2 F s Y X J p w 6 l z X 2 V u c m l j a G k v Q X V 0 b 1 J l b W 9 2 Z W R D b 2 x 1 b W 5 z M S 5 7 V H J h b m N o Z S B k X H U w M D I 3 Y W d l L D E y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W F 1 X 2 R l c 1 9 z Y W x h c m k l Q z M l Q T l z X 2 V u c m l j a G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V 9 k Z X N f c 2 F s Y X J p J U M z J U E 5 c 1 9 l b n J p Y 2 h p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X 2 R l c 1 9 z Y W x h c m k l Q z M l Q T l z X 2 V u c m l j a G k v Q 2 9 s b 2 5 u Z S U y M C 0 x J T I w J T J C M S U y M H B v d X I l M j B w e X J h b W l k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V f Z G V z X 3 N h b G F y a S V D M y V B O X N f Z W 5 y a W N o a S 9 D b 2 x v b m 5 l J T I w L T E l M j A l M k I x J T I w L S U y M H R 5 c G U l M j B u b 2 1 i c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X 2 R l c 1 9 z Y W x h c m k l Q z M l Q T l z X 2 V u c m l j a G k v Q W p v d X Q l M j B k Y X R l J T I w Z G U l M j B y J U M z J U E 5 Z i V D M y V B O X J l b m N l J T I w c G 9 1 c i U y M G N h b G M l M j B h Z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X 2 R l c 1 9 z Y W x h c m k l Q z M l Q T l z X 2 V u c m l j a G k v U i V D M y V B O W N 1 c C V D M y V B O X J h d G l v b i U y M G R l c y U y M G R h d G V z J T I w Z G U l M j B y J U M z J U E 5 Z i V D M y V B O X J l b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V 9 k Z X N f c 2 F s Y X J p J U M z J U E 5 c 1 9 l b n J p Y 2 h p L 0 R h d G V z J T I w Z G U l M j B y J U M z J U E 5 Z i V D M y V B O X J l b m N l J T I w L S U y M H R 5 c G U l M j B k Y X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V 9 k Z X N f c 2 F s Y X J p J U M z J U E 5 c 1 9 l b n J p Y 2 h p L 0 R h d G V z J T I w Z S U y M H I l Q z M l Q T l m J U M z J U E 5 c m V j b m N l J T I w L S U y M G 5 v b S U y M G N v b C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V f Z G V z X 3 N h b G F y a S V D M y V B O X N f Z W 5 y a W N o a S 9 E J U M z J U E 5 Y n V 0 J T I w Y 2 F s Y 3 V s J T I w J U M z J U E y Z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X 2 R l c 1 9 z Y W x h c m k l Q z M l Q T l z X 2 V u c m l j a G k v Q 2 F s Y 3 V s J T I w J U M z J U E y Z 2 U l M j A t J T I w d H l w Z S U y M G R 1 c i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X 2 R l c 1 9 z Y W x h c m k l Q z M l Q T l z X 2 V u c m l j a G k v Q 2 9 u d m V y c 2 l v b i U y M G p v d X I l M j B l b i U y M G F u b i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X 2 R l c 1 9 z Y W x h c m k l Q z M l Q T l z X 2 V u c m l j a G k v Q W 5 u J U M z J U E 5 Z S U y M G F y c m 9 u Z G k l M j A l Q z M l Q T A l M j B s J 2 5 0 a W V y J T I w a W 5 m J U M z J U E 5 c m l l d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X 2 R l c 1 9 z Y W x h c m k l Q z M l Q T l z X 2 V u c m l j a G k v Q 2 9 s b 2 5 u Z S U y M C V D M y V B M m d l J T I w c m V u b 2 1 t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V f Z G V z X 3 N h b G F y a S V D M y V B O X N f Z W 5 y a W N o a S 9 S Z X F 1 J U M z J U F B d G V z J T I w Z n V z a W 9 u b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V 9 k Z X N f c 2 F s Y X J p J U M z J U E 5 c 1 9 l b n J p Y 2 h p L 1 R h Y m x l Y X V f Y 2 9 y c m V z c G 9 u Z G F u Y 2 V f Y W d l J T I w Z C V D M y V B O X Z l b G 9 w c C V D M y V B O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F i 6 8 y S S g T Q a w I Z J a 3 n U f t A A A A A A I A A A A A A B B m A A A A A Q A A I A A A A B M H e + S t w 0 B C d L W 8 a 3 l d V u F a s w f j a q x D N 3 B G 0 L G T L k i X A A A A A A 6 A A A A A A g A A I A A A A F x y 8 4 2 y G r 1 J m X n W f V O g q u A i X s f T M s u l C U 9 6 n p q + + + c a U A A A A M 5 W H 8 S v A k c A 0 5 C a h Y t W t D 9 + a e m 7 7 H + l t y k k m + a 7 Y v 9 x M O 2 e B 7 F a k i G x o I u 5 t x I Q g j B r c h 1 k S 1 Z B E X O F T m O w 0 H q y y P y o Q e 1 p g W z / 8 B G s k 6 Y a Q A A A A L l k m x 1 i e j r 2 5 G s U c x 4 c s N k 2 3 3 u K T s C 7 K h x Z 1 2 s 2 t Z e x c + t M l S N + g E 8 3 F u 2 3 V x A Q M S 4 f O d l W z x f J 3 H o K o C o + J F k = < / D a t a M a s h u p > 
</file>

<file path=customXml/itemProps1.xml><?xml version="1.0" encoding="utf-8"?>
<ds:datastoreItem xmlns:ds="http://schemas.openxmlformats.org/officeDocument/2006/customXml" ds:itemID="{565F0684-140C-4EDD-922C-B04E7CBC33C4}">
  <ds:schemaRefs/>
</ds:datastoreItem>
</file>

<file path=customXml/itemProps2.xml><?xml version="1.0" encoding="utf-8"?>
<ds:datastoreItem xmlns:ds="http://schemas.openxmlformats.org/officeDocument/2006/customXml" ds:itemID="{0AD113FC-C397-45A0-9967-D6F0D006E4EE}">
  <ds:schemaRefs/>
</ds:datastoreItem>
</file>

<file path=customXml/itemProps3.xml><?xml version="1.0" encoding="utf-8"?>
<ds:datastoreItem xmlns:ds="http://schemas.openxmlformats.org/officeDocument/2006/customXml" ds:itemID="{197DCF41-3496-4295-9891-03372236D5EF}">
  <ds:schemaRefs/>
</ds:datastoreItem>
</file>

<file path=customXml/itemProps4.xml><?xml version="1.0" encoding="utf-8"?>
<ds:datastoreItem xmlns:ds="http://schemas.openxmlformats.org/officeDocument/2006/customXml" ds:itemID="{F2C89822-8739-4249-97D9-663F7A9EC88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Liste salariés</vt:lpstr>
      <vt:lpstr>Tableau_des_salariés_enrichi</vt:lpstr>
      <vt:lpstr>Paramètres</vt:lpstr>
      <vt:lpstr>Tableau de bord</vt:lpstr>
      <vt:lpstr>Notice</vt:lpstr>
      <vt:lpstr>A propos</vt:lpstr>
      <vt:lpstr>TCD</vt:lpstr>
      <vt:lpstr>Date_référence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Leroux</dc:creator>
  <cp:lastModifiedBy>Laurent Leroux</cp:lastModifiedBy>
  <dcterms:created xsi:type="dcterms:W3CDTF">2025-01-22T09:20:59Z</dcterms:created>
  <dcterms:modified xsi:type="dcterms:W3CDTF">2025-03-24T16:50:40Z</dcterms:modified>
</cp:coreProperties>
</file>